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Quarterly E1-5 Reports/FY26/FY26 Q3/"/>
    </mc:Choice>
  </mc:AlternateContent>
  <xr:revisionPtr revIDLastSave="2" documentId="13_ncr:1_{1873E2D6-0141-4B3D-BFF9-36EACADC6ABA}" xr6:coauthVersionLast="47" xr6:coauthVersionMax="47" xr10:uidLastSave="{AFE8364C-B287-4D13-A2F5-4983E774BC22}"/>
  <bookViews>
    <workbookView xWindow="29715" yWindow="2370" windowWidth="28800" windowHeight="14310" xr2:uid="{793D8936-9CD0-452A-8802-06A865496EAA}"/>
  </bookViews>
  <sheets>
    <sheet name="Table_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C26" i="1"/>
  <c r="B26" i="1"/>
  <c r="D3" i="1"/>
  <c r="D26" i="1" l="1"/>
  <c r="D4" i="1"/>
</calcChain>
</file>

<file path=xl/sharedStrings.xml><?xml version="1.0" encoding="utf-8"?>
<sst xmlns="http://schemas.openxmlformats.org/spreadsheetml/2006/main" count="30" uniqueCount="30">
  <si>
    <t>Table E1: 3rd Quarter FY25 vs. FY26 College Comparison of Sponsored Expenditures (All Sources)</t>
  </si>
  <si>
    <r>
      <t>College</t>
    </r>
    <r>
      <rPr>
        <b/>
        <vertAlign val="superscript"/>
        <sz val="10"/>
        <color rgb="FFFFFFFF"/>
        <rFont val="Arial"/>
        <family val="2"/>
      </rPr>
      <t>1</t>
    </r>
  </si>
  <si>
    <t>2025</t>
  </si>
  <si>
    <t>2026</t>
  </si>
  <si>
    <t>Difference</t>
  </si>
  <si>
    <t>College of Arts &amp; Sciences</t>
  </si>
  <si>
    <t>College of Business</t>
  </si>
  <si>
    <t>College of Comm &amp; Information</t>
  </si>
  <si>
    <t>College of Criminology &amp; Crim</t>
  </si>
  <si>
    <t>College of Edu Hlth &amp; HumanSci</t>
  </si>
  <si>
    <t>College of Engineering</t>
  </si>
  <si>
    <t>College of Fine Arts</t>
  </si>
  <si>
    <t>College of Law</t>
  </si>
  <si>
    <t>College of Medicine</t>
  </si>
  <si>
    <t>College of Motion Picture Arts</t>
  </si>
  <si>
    <t>College of Music</t>
  </si>
  <si>
    <t>College of Nursing</t>
  </si>
  <si>
    <t>College of Soc Sci &amp; Pub Pol</t>
  </si>
  <si>
    <t>College of Social Work</t>
  </si>
  <si>
    <t>Moran College Entrepreneurship</t>
  </si>
  <si>
    <t>Panama City Campus</t>
  </si>
  <si>
    <t>President's Office</t>
  </si>
  <si>
    <t>Provost &amp; VP Academic Affairs</t>
  </si>
  <si>
    <t>VP Finance &amp; Administration</t>
  </si>
  <si>
    <t>VP Research</t>
  </si>
  <si>
    <t>VP Student Affairs</t>
  </si>
  <si>
    <t>VP University Advancement</t>
  </si>
  <si>
    <t>VP University Relations</t>
  </si>
  <si>
    <t>Grand Total</t>
  </si>
  <si>
    <r>
      <t xml:space="preserve">1 </t>
    </r>
    <r>
      <rPr>
        <sz val="10"/>
        <color rgb="FF000000"/>
        <rFont val="Arial"/>
        <family val="2"/>
      </rPr>
      <t>Colleges are reported using the Sponsored Research organizational structure in effect at the time the report is created.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</si>
</sst>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1"/>
      <color indexed="8"/>
      <name val="Aptos Narrow"/>
      <family val="2"/>
      <scheme val="minor"/>
    </font>
    <font>
      <b/>
      <sz val="10"/>
      <color indexed="9"/>
      <name val="Arial"/>
      <family val="2"/>
    </font>
    <font>
      <b/>
      <vertAlign val="superscript"/>
      <sz val="10"/>
      <color rgb="FFFFFFFF"/>
      <name val="Arial"/>
      <family val="2"/>
    </font>
    <font>
      <b/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82F40"/>
        <bgColor indexed="64"/>
      </patternFill>
    </fill>
    <fill>
      <patternFill patternType="solid">
        <fgColor rgb="FFCEB88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1" xfId="2" applyFont="1" applyBorder="1"/>
    <xf numFmtId="0" fontId="4" fillId="2" borderId="2" xfId="2" applyFont="1" applyFill="1" applyBorder="1" applyAlignment="1">
      <alignment horizontal="left"/>
    </xf>
    <xf numFmtId="1" fontId="6" fillId="3" borderId="3" xfId="2" applyNumberFormat="1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5" xfId="0" applyFont="1" applyBorder="1" applyAlignment="1">
      <alignment horizontal="left"/>
    </xf>
    <xf numFmtId="38" fontId="8" fillId="0" borderId="1" xfId="1" applyNumberFormat="1" applyFont="1" applyBorder="1"/>
    <xf numFmtId="38" fontId="8" fillId="0" borderId="6" xfId="0" applyNumberFormat="1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38" fontId="8" fillId="0" borderId="8" xfId="1" applyNumberFormat="1" applyFont="1" applyBorder="1"/>
    <xf numFmtId="38" fontId="8" fillId="0" borderId="9" xfId="0" applyNumberFormat="1" applyFont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38" fontId="10" fillId="3" borderId="1" xfId="1" applyNumberFormat="1" applyFont="1" applyFill="1" applyBorder="1"/>
    <xf numFmtId="38" fontId="10" fillId="3" borderId="1" xfId="0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0" applyFont="1"/>
    <xf numFmtId="38" fontId="13" fillId="0" borderId="0" xfId="0" applyNumberFormat="1" applyFont="1"/>
  </cellXfs>
  <cellStyles count="3">
    <cellStyle name="Comma" xfId="1" builtinId="3"/>
    <cellStyle name="Normal" xfId="0" builtinId="0"/>
    <cellStyle name="Normal 2" xfId="2" xr:uid="{C648822B-0B43-457E-858C-C5A8369D602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0B9662-97DE-4685-8ACF-69037A2F7E42}" name="TableE1" displayName="TableE1" ref="A2:D25" totalsRowShown="0" headerRowBorderDxfId="6" tableBorderDxfId="5" totalsRowBorderDxfId="4">
  <autoFilter ref="A2:D25" xr:uid="{ADD3FC0E-D67B-4B07-A97B-AF08FBC79005}"/>
  <tableColumns count="4">
    <tableColumn id="1" xr3:uid="{0B8B2556-329B-4964-A877-701283D7DF50}" name="College1" dataDxfId="3"/>
    <tableColumn id="2" xr3:uid="{F96EA58A-3D29-45C6-9685-A16B1564F5AA}" name="2025" dataDxfId="2" dataCellStyle="Comma"/>
    <tableColumn id="3" xr3:uid="{17F7CFE8-29B3-4A8C-A44C-DA512A3839D3}" name="2026" dataDxfId="1" dataCellStyle="Comma"/>
    <tableColumn id="4" xr3:uid="{28570D6D-783F-409F-8A6A-D9A0CD541B32}" name="Difference" dataDxfId="0">
      <calculatedColumnFormula>C3-B3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DF43-FCF7-46F9-9546-A7B32DD227FE}">
  <dimension ref="A1:D27"/>
  <sheetViews>
    <sheetView showGridLines="0" tabSelected="1" workbookViewId="0">
      <pane ySplit="2" topLeftCell="A3" activePane="bottomLeft" state="frozen"/>
      <selection pane="bottomLeft" activeCell="C26" sqref="C26"/>
    </sheetView>
  </sheetViews>
  <sheetFormatPr defaultRowHeight="14.4" x14ac:dyDescent="0.3"/>
  <cols>
    <col min="1" max="1" width="29.44140625" customWidth="1"/>
    <col min="2" max="2" width="11.6640625" bestFit="1" customWidth="1"/>
    <col min="3" max="3" width="12" bestFit="1" customWidth="1"/>
    <col min="4" max="4" width="12" customWidth="1"/>
  </cols>
  <sheetData>
    <row r="1" spans="1:4" ht="17.399999999999999" x14ac:dyDescent="0.3">
      <c r="A1" s="1" t="s">
        <v>0</v>
      </c>
      <c r="B1" s="1"/>
      <c r="C1" s="1"/>
      <c r="D1" s="1"/>
    </row>
    <row r="2" spans="1:4" s="5" customFormat="1" ht="16.2" x14ac:dyDescent="0.3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3">
      <c r="A3" s="6" t="s">
        <v>5</v>
      </c>
      <c r="B3" s="7">
        <v>36419129.780000083</v>
      </c>
      <c r="C3" s="7">
        <v>32728804.83999997</v>
      </c>
      <c r="D3" s="8">
        <f>C3-B3</f>
        <v>-3690324.9400001131</v>
      </c>
    </row>
    <row r="4" spans="1:4" x14ac:dyDescent="0.3">
      <c r="A4" s="6" t="s">
        <v>6</v>
      </c>
      <c r="B4" s="7">
        <v>487883.74</v>
      </c>
      <c r="C4" s="7">
        <v>76598.67</v>
      </c>
      <c r="D4" s="8">
        <f t="shared" ref="D4:D25" si="0">C4-B4</f>
        <v>-411285.07</v>
      </c>
    </row>
    <row r="5" spans="1:4" x14ac:dyDescent="0.3">
      <c r="A5" s="6" t="s">
        <v>7</v>
      </c>
      <c r="B5" s="7">
        <v>3380452.2800000003</v>
      </c>
      <c r="C5" s="7">
        <v>2794347.3899999987</v>
      </c>
      <c r="D5" s="8">
        <f t="shared" si="0"/>
        <v>-586104.89000000153</v>
      </c>
    </row>
    <row r="6" spans="1:4" x14ac:dyDescent="0.3">
      <c r="A6" s="6" t="s">
        <v>8</v>
      </c>
      <c r="B6" s="7">
        <v>1358912.4000000001</v>
      </c>
      <c r="C6" s="7">
        <v>1628537.2700000003</v>
      </c>
      <c r="D6" s="8">
        <f t="shared" si="0"/>
        <v>269624.87000000011</v>
      </c>
    </row>
    <row r="7" spans="1:4" x14ac:dyDescent="0.3">
      <c r="A7" s="6" t="s">
        <v>9</v>
      </c>
      <c r="B7" s="7">
        <v>9478447.540000001</v>
      </c>
      <c r="C7" s="7">
        <v>10925104.380000003</v>
      </c>
      <c r="D7" s="8">
        <f t="shared" si="0"/>
        <v>1446656.8400000017</v>
      </c>
    </row>
    <row r="8" spans="1:4" x14ac:dyDescent="0.3">
      <c r="A8" s="6" t="s">
        <v>10</v>
      </c>
      <c r="B8" s="7">
        <v>10690041</v>
      </c>
      <c r="C8" s="7">
        <v>12218783.23</v>
      </c>
      <c r="D8" s="8">
        <f t="shared" si="0"/>
        <v>1528742.2300000004</v>
      </c>
    </row>
    <row r="9" spans="1:4" x14ac:dyDescent="0.3">
      <c r="A9" s="6" t="s">
        <v>11</v>
      </c>
      <c r="B9" s="7">
        <v>723513.45000000007</v>
      </c>
      <c r="C9" s="7">
        <v>788039.27</v>
      </c>
      <c r="D9" s="8">
        <f t="shared" si="0"/>
        <v>64525.819999999949</v>
      </c>
    </row>
    <row r="10" spans="1:4" x14ac:dyDescent="0.3">
      <c r="A10" s="6" t="s">
        <v>12</v>
      </c>
      <c r="B10" s="7">
        <v>448772.67000000004</v>
      </c>
      <c r="C10" s="7">
        <v>145153.47999999998</v>
      </c>
      <c r="D10" s="8">
        <f t="shared" si="0"/>
        <v>-303619.19000000006</v>
      </c>
    </row>
    <row r="11" spans="1:4" x14ac:dyDescent="0.3">
      <c r="A11" s="6" t="s">
        <v>13</v>
      </c>
      <c r="B11" s="7">
        <v>20131566.469999973</v>
      </c>
      <c r="C11" s="7">
        <v>21973431.390000008</v>
      </c>
      <c r="D11" s="8">
        <f t="shared" si="0"/>
        <v>1841864.9200000353</v>
      </c>
    </row>
    <row r="12" spans="1:4" x14ac:dyDescent="0.3">
      <c r="A12" s="6" t="s">
        <v>14</v>
      </c>
      <c r="B12" s="7">
        <v>0</v>
      </c>
      <c r="C12" s="7">
        <v>0</v>
      </c>
      <c r="D12" s="8">
        <f t="shared" si="0"/>
        <v>0</v>
      </c>
    </row>
    <row r="13" spans="1:4" x14ac:dyDescent="0.3">
      <c r="A13" s="6" t="s">
        <v>15</v>
      </c>
      <c r="B13" s="7">
        <v>47499.96</v>
      </c>
      <c r="C13" s="7">
        <v>5.08</v>
      </c>
      <c r="D13" s="8">
        <f t="shared" si="0"/>
        <v>-47494.879999999997</v>
      </c>
    </row>
    <row r="14" spans="1:4" x14ac:dyDescent="0.3">
      <c r="A14" s="6" t="s">
        <v>16</v>
      </c>
      <c r="B14" s="7">
        <v>14782598.780000005</v>
      </c>
      <c r="C14" s="7">
        <v>9545038.4100000057</v>
      </c>
      <c r="D14" s="8">
        <f t="shared" si="0"/>
        <v>-5237560.3699999992</v>
      </c>
    </row>
    <row r="15" spans="1:4" x14ac:dyDescent="0.3">
      <c r="A15" s="6" t="s">
        <v>17</v>
      </c>
      <c r="B15" s="7">
        <v>3736366.6600000011</v>
      </c>
      <c r="C15" s="7">
        <v>3334042.8600000008</v>
      </c>
      <c r="D15" s="8">
        <f t="shared" si="0"/>
        <v>-402323.80000000028</v>
      </c>
    </row>
    <row r="16" spans="1:4" x14ac:dyDescent="0.3">
      <c r="A16" s="6" t="s">
        <v>18</v>
      </c>
      <c r="B16" s="7">
        <v>3574270.4800000014</v>
      </c>
      <c r="C16" s="7">
        <v>3419116.7600000002</v>
      </c>
      <c r="D16" s="8">
        <f t="shared" si="0"/>
        <v>-155153.72000000114</v>
      </c>
    </row>
    <row r="17" spans="1:4" x14ac:dyDescent="0.3">
      <c r="A17" s="6" t="s">
        <v>19</v>
      </c>
      <c r="B17" s="7">
        <v>499608.5</v>
      </c>
      <c r="C17" s="7">
        <v>625384.79</v>
      </c>
      <c r="D17" s="8">
        <f t="shared" si="0"/>
        <v>125776.29000000004</v>
      </c>
    </row>
    <row r="18" spans="1:4" x14ac:dyDescent="0.3">
      <c r="A18" s="6" t="s">
        <v>20</v>
      </c>
      <c r="B18" s="7">
        <v>2822781.4899999998</v>
      </c>
      <c r="C18" s="7">
        <v>3643346.7000000007</v>
      </c>
      <c r="D18" s="8">
        <f t="shared" si="0"/>
        <v>820565.21000000089</v>
      </c>
    </row>
    <row r="19" spans="1:4" x14ac:dyDescent="0.3">
      <c r="A19" s="6" t="s">
        <v>21</v>
      </c>
      <c r="B19" s="7">
        <v>15800</v>
      </c>
      <c r="C19" s="7">
        <v>0</v>
      </c>
      <c r="D19" s="8">
        <f t="shared" si="0"/>
        <v>-15800</v>
      </c>
    </row>
    <row r="20" spans="1:4" x14ac:dyDescent="0.3">
      <c r="A20" s="6" t="s">
        <v>22</v>
      </c>
      <c r="B20" s="7">
        <v>30152740.49000001</v>
      </c>
      <c r="C20" s="7">
        <v>21555017.700000003</v>
      </c>
      <c r="D20" s="8">
        <f t="shared" si="0"/>
        <v>-8597722.7900000066</v>
      </c>
    </row>
    <row r="21" spans="1:4" x14ac:dyDescent="0.3">
      <c r="A21" s="6" t="s">
        <v>23</v>
      </c>
      <c r="B21" s="7">
        <v>11419205.199999999</v>
      </c>
      <c r="C21" s="7">
        <v>10693331.700000001</v>
      </c>
      <c r="D21" s="8">
        <f t="shared" si="0"/>
        <v>-725873.49999999814</v>
      </c>
    </row>
    <row r="22" spans="1:4" x14ac:dyDescent="0.3">
      <c r="A22" s="6" t="s">
        <v>24</v>
      </c>
      <c r="B22" s="7">
        <v>68309176.969999969</v>
      </c>
      <c r="C22" s="7">
        <v>69217564.51000002</v>
      </c>
      <c r="D22" s="8">
        <f t="shared" si="0"/>
        <v>908387.54000005126</v>
      </c>
    </row>
    <row r="23" spans="1:4" x14ac:dyDescent="0.3">
      <c r="A23" s="6" t="s">
        <v>25</v>
      </c>
      <c r="B23" s="7">
        <v>1200237.56</v>
      </c>
      <c r="C23" s="7">
        <v>910763.14999999991</v>
      </c>
      <c r="D23" s="8">
        <f t="shared" si="0"/>
        <v>-289474.41000000015</v>
      </c>
    </row>
    <row r="24" spans="1:4" x14ac:dyDescent="0.3">
      <c r="A24" s="6" t="s">
        <v>26</v>
      </c>
      <c r="B24" s="7">
        <v>0</v>
      </c>
      <c r="C24" s="7">
        <v>0</v>
      </c>
      <c r="D24" s="8">
        <f t="shared" si="0"/>
        <v>0</v>
      </c>
    </row>
    <row r="25" spans="1:4" x14ac:dyDescent="0.3">
      <c r="A25" s="9" t="s">
        <v>27</v>
      </c>
      <c r="B25" s="10">
        <v>57250</v>
      </c>
      <c r="C25" s="10">
        <v>120073.89</v>
      </c>
      <c r="D25" s="11">
        <f t="shared" si="0"/>
        <v>62823.89</v>
      </c>
    </row>
    <row r="26" spans="1:4" s="5" customFormat="1" ht="13.8" x14ac:dyDescent="0.3">
      <c r="A26" s="12" t="s">
        <v>28</v>
      </c>
      <c r="B26" s="13">
        <f>SUM(B3:B25)</f>
        <v>219736255.42000002</v>
      </c>
      <c r="C26" s="13">
        <f>SUM(C3:C25)</f>
        <v>206342485.47000003</v>
      </c>
      <c r="D26" s="14">
        <f>C26-B26</f>
        <v>-13393769.949999988</v>
      </c>
    </row>
    <row r="27" spans="1:4" ht="16.2" x14ac:dyDescent="0.3">
      <c r="A27" s="15" t="s">
        <v>29</v>
      </c>
      <c r="B27" s="16"/>
      <c r="C27" s="17"/>
      <c r="D27" s="16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71A90C-3E17-48D1-8F77-EFE57FD8A8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B30C0D-F291-4667-9457-3B4BF88EBD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9E1B7B-5A62-48B4-A257-97BAD600FD09}"/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Table_E1</vt:lpstr>
    </vt:vector>
  </TitlesOfParts>
  <Manager/>
  <Company>Florida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Talbot</dc:creator>
  <cp:keywords/>
  <dc:description/>
  <cp:lastModifiedBy>Chris Talbot</cp:lastModifiedBy>
  <cp:revision/>
  <dcterms:created xsi:type="dcterms:W3CDTF">2026-04-23T14:46:44Z</dcterms:created>
  <dcterms:modified xsi:type="dcterms:W3CDTF">2026-09-18T16:59:40Z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</Properties>
</file>