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780" activeTab="6"/>
  </bookViews>
  <sheets>
    <sheet name="Original" sheetId="1" r:id="rId1"/>
    <sheet name="Sheet2" sheetId="2" r:id="rId2"/>
    <sheet name="Display" sheetId="3" r:id="rId3"/>
    <sheet name="Sheet4" sheetId="4" r:id="rId4"/>
    <sheet name="Sheet5" sheetId="5" r:id="rId5"/>
    <sheet name="Sheet6" sheetId="6" r:id="rId6"/>
    <sheet name="Sheet7" sheetId="7" r:id="rId7"/>
  </sheets>
  <calcPr calcId="162913"/>
  <pivotCaches>
    <pivotCache cacheId="7" r:id="rId8"/>
  </pivotCaches>
</workbook>
</file>

<file path=xl/calcChain.xml><?xml version="1.0" encoding="utf-8"?>
<calcChain xmlns="http://schemas.openxmlformats.org/spreadsheetml/2006/main">
  <c r="I49" i="2" l="1"/>
  <c r="I37" i="2"/>
  <c r="I34" i="2"/>
  <c r="I19" i="2"/>
  <c r="I11" i="2"/>
  <c r="I8" i="2"/>
</calcChain>
</file>

<file path=xl/sharedStrings.xml><?xml version="1.0" encoding="utf-8"?>
<sst xmlns="http://schemas.openxmlformats.org/spreadsheetml/2006/main" count="1146" uniqueCount="243">
  <si>
    <t>FSU Award Report: 11/1/2016 through 11/30/2016</t>
  </si>
  <si>
    <t/>
  </si>
  <si>
    <t>College</t>
  </si>
  <si>
    <t>PI/Co-PI NAME</t>
  </si>
  <si>
    <t>Department</t>
  </si>
  <si>
    <t>Title</t>
  </si>
  <si>
    <t>Amount</t>
  </si>
  <si>
    <t>Initial Date</t>
  </si>
  <si>
    <t>CONTRACT_NUM</t>
  </si>
  <si>
    <t>College of Arts &amp; Sciences</t>
  </si>
  <si>
    <t>Peres Lemons, Tanya</t>
  </si>
  <si>
    <t>Anthropology Sponsored Proj</t>
  </si>
  <si>
    <t>Upgrading Curation And Cataloging Collections From Crane River Creole National Historic Park Housed At Southeast Archeological Center</t>
  </si>
  <si>
    <t>National Park Service</t>
  </si>
  <si>
    <t>11/2/2016</t>
  </si>
  <si>
    <t>0000030078</t>
  </si>
  <si>
    <t>Mast, Austin</t>
  </si>
  <si>
    <t>Biology Sponsored Projects</t>
  </si>
  <si>
    <t>Digitizing Herbarium Specimen Attribute Data for "At -Risk" Plant Species</t>
  </si>
  <si>
    <t>11/14/2016</t>
  </si>
  <si>
    <t>0000030220</t>
  </si>
  <si>
    <t>Alabugin, Igor</t>
  </si>
  <si>
    <t>Chemistry &amp; Biochemistry</t>
  </si>
  <si>
    <t>Reaction Cascades Initiated By Catalytic Oxidative C-H Activation Via Hole Injection</t>
  </si>
  <si>
    <t>American Chemical Society</t>
  </si>
  <si>
    <t>0000029445</t>
  </si>
  <si>
    <t>Aggarwal, Sudhir</t>
  </si>
  <si>
    <t>Comp Sci Sponsored Projects</t>
  </si>
  <si>
    <t>Targeted Forensic Data Extraction From Mobile Devices</t>
  </si>
  <si>
    <t>National Institute of Justice</t>
  </si>
  <si>
    <t>11/15/2016</t>
  </si>
  <si>
    <t>0000029591</t>
  </si>
  <si>
    <t>Krishnamurti, Tiruvalam</t>
  </si>
  <si>
    <t>Ctr Ocean Atmos Prediction Stu</t>
  </si>
  <si>
    <t>Improving Hurricane Forecasts Using Multimodel Ensembles through Neural Network Approaches</t>
  </si>
  <si>
    <t>University of Miami</t>
  </si>
  <si>
    <t>11/22/2016</t>
  </si>
  <si>
    <t>0000030340</t>
  </si>
  <si>
    <t>Young, Seth</t>
  </si>
  <si>
    <t>Earth, Ocean &amp; Atmospheric Sci</t>
  </si>
  <si>
    <t>Chemostratigraphic Characterization and Correlation of Lower Silurian (Llandovery) Strata Across the Baltic Basin</t>
  </si>
  <si>
    <t>11/9/2016</t>
  </si>
  <si>
    <t>0000029480</t>
  </si>
  <si>
    <t>Stukel, Michael</t>
  </si>
  <si>
    <t>Analysis of Th-234 Samples From TAN1604 Cruise</t>
  </si>
  <si>
    <t>11/10/2016</t>
  </si>
  <si>
    <t>0000030277</t>
  </si>
  <si>
    <t>Keel, Pamela; Eckel, Lisa</t>
  </si>
  <si>
    <t>Psychology Sponsored Projects</t>
  </si>
  <si>
    <t>Integrated Clinical Neuroscience Training for Translational Research</t>
  </si>
  <si>
    <t>0000030524</t>
  </si>
  <si>
    <t>Gunzburger, Max; D'Elia, Marta</t>
  </si>
  <si>
    <t>Scientific Computing</t>
  </si>
  <si>
    <t>Workshop on Quantification of Uncertainty: Improving Efficiency and Technology</t>
  </si>
  <si>
    <t>National Science Foundation</t>
  </si>
  <si>
    <t>11/16/2016</t>
  </si>
  <si>
    <t>0000030460</t>
  </si>
  <si>
    <t>College of Comm &amp; Information</t>
  </si>
  <si>
    <t>Arghandeh Jouneghani, Reza; Hou, Jinghui; Ozguven, Eren</t>
  </si>
  <si>
    <t>Communication</t>
  </si>
  <si>
    <t>UHDNetCity: User-Centered Heterogeneous Data Fusion for Multi-Networked City Mobility</t>
  </si>
  <si>
    <t>0000029526</t>
  </si>
  <si>
    <t>College of Education</t>
  </si>
  <si>
    <t>Hu, Shouping; Bertrand Jones, Tamara; Park, Toby; Perez-Felkner, Lara</t>
  </si>
  <si>
    <t>COE Office of Research</t>
  </si>
  <si>
    <t>Investigating the Characterisitcs of Programs that Produce Persistent STEM Teachers with High-Quality Instr</t>
  </si>
  <si>
    <t>Gates Learning Foundation</t>
  </si>
  <si>
    <t>11/23/2016</t>
  </si>
  <si>
    <t>0000030242</t>
  </si>
  <si>
    <t>Shute, Valerie</t>
  </si>
  <si>
    <t>Developing Stealth Assessment of Calculus Knowledge and Skills in Variant Limits</t>
  </si>
  <si>
    <t>Triseum</t>
  </si>
  <si>
    <t>11/18/2016</t>
  </si>
  <si>
    <t>0000030373</t>
  </si>
  <si>
    <t>Chambers, Stacy; Wilkinson, Suzanne</t>
  </si>
  <si>
    <t>DRS Administration</t>
  </si>
  <si>
    <t>Title II, Part A, Teacher and Principal Training and Recruiting Fund</t>
  </si>
  <si>
    <t>11/7/2016</t>
  </si>
  <si>
    <t>0000029977</t>
  </si>
  <si>
    <t>Edu Leadership &amp; Policy Stds</t>
  </si>
  <si>
    <t>Edu Psychology &amp; Learning Sys</t>
  </si>
  <si>
    <t>College of Engineering</t>
  </si>
  <si>
    <t>Liang, Zhiyong; Park, Jin Gyu</t>
  </si>
  <si>
    <t>Industrial &amp; Manufacturing Eng</t>
  </si>
  <si>
    <t>Mechanisms and Properties of Molecular Self-assembly and Load Transfer in Large-scale CNT Assemblages and CNT/Carbon Fiber Hybrid Materials</t>
  </si>
  <si>
    <t>Air Force Office of Scientific Research</t>
  </si>
  <si>
    <t>0000028565</t>
  </si>
  <si>
    <t>Xu, Chengying</t>
  </si>
  <si>
    <t>A Hybrid Multifunctional Composite Material by Co-curing Lay-up Process for Enhanced Thermal/Chemical Stability and Surface Durability</t>
  </si>
  <si>
    <t>Office of Naval Research</t>
  </si>
  <si>
    <t>11/8/2016</t>
  </si>
  <si>
    <t>0000029178</t>
  </si>
  <si>
    <t>Mechanical Engineering</t>
  </si>
  <si>
    <t>Shih, Chiang</t>
  </si>
  <si>
    <t>2016-17 FSGC Hybrid Rocket Competition -1 Student Team for Maximum Altitude Category</t>
  </si>
  <si>
    <t>University of Central Florida</t>
  </si>
  <si>
    <t>0000030263</t>
  </si>
  <si>
    <t>Kumar, Rajan</t>
  </si>
  <si>
    <t>Aero-Optic Performance Of Beam Director Configurations At Supersonic Speeds</t>
  </si>
  <si>
    <t>Lockheed Martin Aeronautics Company</t>
  </si>
  <si>
    <t>11/17/2016</t>
  </si>
  <si>
    <t>0000030342</t>
  </si>
  <si>
    <t>Shih, Chiang; Gupta, Nikhil</t>
  </si>
  <si>
    <t>2016-2017 NASA Competitions Student Project: NASA Human Exploration Rover Challenge</t>
  </si>
  <si>
    <t>0000030510</t>
  </si>
  <si>
    <t>2016-2017 NASA Competitions Student Project: NASA Robotic Mining</t>
  </si>
  <si>
    <t>0000030511</t>
  </si>
  <si>
    <t>College of Medicine</t>
  </si>
  <si>
    <t>Nowakowski, Alexandra</t>
  </si>
  <si>
    <t>Geriatric Medicine</t>
  </si>
  <si>
    <t>Evaluation Services For The Florida Asthma Program</t>
  </si>
  <si>
    <t>Florida Department of Health</t>
  </si>
  <si>
    <t>0000030465</t>
  </si>
  <si>
    <t>College of Soc Sci &amp; Pub Pol</t>
  </si>
  <si>
    <t>Green, Benjamin</t>
  </si>
  <si>
    <t>FL Center for Public Managment</t>
  </si>
  <si>
    <t>Polk County Tax Collector CPM Contract 2016-2018</t>
  </si>
  <si>
    <t>Polk County Tax Collector</t>
  </si>
  <si>
    <t>0000030374</t>
  </si>
  <si>
    <t>Folch, David</t>
  </si>
  <si>
    <t>Geography</t>
  </si>
  <si>
    <t>Early Life Stress and the Environmental Origins of Disease: A Population-based Prospective Logitudinal Study of Children in Rural Poverty</t>
  </si>
  <si>
    <t>New York University</t>
  </si>
  <si>
    <t>11/29/2016</t>
  </si>
  <si>
    <t>0000029621</t>
  </si>
  <si>
    <t>Lawhon, Mary</t>
  </si>
  <si>
    <t>Heterogeneous Infrastructures of Cities in Uganda Project: Urban Infrastructure Challenges Of The South With Focus On Urban Waste And Sanitation</t>
  </si>
  <si>
    <t>Makerere University</t>
  </si>
  <si>
    <t>11/1/2016</t>
  </si>
  <si>
    <t>0000029897</t>
  </si>
  <si>
    <t>Miller, Shaleen; Coutts, Christopher</t>
  </si>
  <si>
    <t>Urban &amp; Regional Planning</t>
  </si>
  <si>
    <t>Dwight David Eisenhower Transportation Fellowship Program Graduate Fellowship</t>
  </si>
  <si>
    <t>Federal Highway Administration</t>
  </si>
  <si>
    <t>0000030149</t>
  </si>
  <si>
    <t>Provost &amp; VP Academic Affairs</t>
  </si>
  <si>
    <t>Augustyniak, Rebecca; Finley, Amy; Monroe, Blair</t>
  </si>
  <si>
    <t>Ctr Info Mang &amp; Educate Serv</t>
  </si>
  <si>
    <t>ELI Integrated Web Portal - Phase 2: Development &amp; Implementation</t>
  </si>
  <si>
    <t>University of Florida</t>
  </si>
  <si>
    <t>0000030219</t>
  </si>
  <si>
    <t>Augustyniak, Rebecca; Finley, Amy</t>
  </si>
  <si>
    <t>Bureau Educator Certification Online Partnership Training</t>
  </si>
  <si>
    <t>0000030413</t>
  </si>
  <si>
    <t>Jones, Robert</t>
  </si>
  <si>
    <t>FL Conflict Resolution Consort</t>
  </si>
  <si>
    <t>Implementation of the MPOAC Strategic Plan</t>
  </si>
  <si>
    <t>Florida Department of Transportation</t>
  </si>
  <si>
    <t>11/30/2016</t>
  </si>
  <si>
    <t>0000030576</t>
  </si>
  <si>
    <t>Hipes, Daniel</t>
  </si>
  <si>
    <t>FL Natural Areas Inventory</t>
  </si>
  <si>
    <t>Rangewide Survey of Dicerandra cornutissima on the Marjorie Harris Carr Cross Florida Greenway, the Florida Department of Transportation Marion County right-of-way, and private property populations</t>
  </si>
  <si>
    <t>0000029250</t>
  </si>
  <si>
    <t>FNAI Mapping on Babcock Ranch Preserve</t>
  </si>
  <si>
    <t>11/28/2016</t>
  </si>
  <si>
    <t>0000030416</t>
  </si>
  <si>
    <t>Hodge, Stephen</t>
  </si>
  <si>
    <t>FL Res &amp; Environ Analysis Ctr</t>
  </si>
  <si>
    <t>Image Acquisition and Processing 2016 - 2018</t>
  </si>
  <si>
    <t>0000030508</t>
  </si>
  <si>
    <t>VP Research</t>
  </si>
  <si>
    <t>Aero, Mech, Energy Center</t>
  </si>
  <si>
    <t>Kametani, Fumitake</t>
  </si>
  <si>
    <t>Applied Superconductivity Ctr</t>
  </si>
  <si>
    <t>Comprehensive Understanding of Microstructual Correlation to Superconducting Properties in Bi2223 Super</t>
  </si>
  <si>
    <t>Sumitomo Electric Industries</t>
  </si>
  <si>
    <t>11/4/2016</t>
  </si>
  <si>
    <t>0000030339</t>
  </si>
  <si>
    <t>Steurer, Michael</t>
  </si>
  <si>
    <t>Ctr for Advanced Power Systems</t>
  </si>
  <si>
    <t>Medium Voltage Direct Current (MVDC) Grounding System</t>
  </si>
  <si>
    <t>Hepburn and Sons</t>
  </si>
  <si>
    <t>0000029389</t>
  </si>
  <si>
    <t>FL CTR for ADV Aero-propulsion</t>
  </si>
  <si>
    <t>Grubbs, Ralph</t>
  </si>
  <si>
    <t>FSU Coastal &amp; Marine Lab</t>
  </si>
  <si>
    <t>Stock Structure and Life History of the Bonnethead, Sphyma Tiburo, in U.S. Waters</t>
  </si>
  <si>
    <t>0000028737</t>
  </si>
  <si>
    <t>Coleman, Felicia</t>
  </si>
  <si>
    <t>Vessel Charter for NOAA Project from Pensacola, FL, to Cape San Blas, FL</t>
  </si>
  <si>
    <t>11/21/2016</t>
  </si>
  <si>
    <t>0000029996</t>
  </si>
  <si>
    <t>Vessel Charter for NOAA Project from Cape San Blas, FL to Cedar Key, FL</t>
  </si>
  <si>
    <t>0000029997</t>
  </si>
  <si>
    <t>Novel Application of Galvanic Electric Fields to Reduce Shark Bycatch in Various Fisheries</t>
  </si>
  <si>
    <t>0000030201</t>
  </si>
  <si>
    <t>Brooke, Sandra</t>
  </si>
  <si>
    <t>Proposed Deep-Water Coral Habitat Areas of Patricular Concern in the Gulf of Mexico</t>
  </si>
  <si>
    <t>Florida Wildlife Federation</t>
  </si>
  <si>
    <t>0000030464</t>
  </si>
  <si>
    <t>VP University Relations</t>
  </si>
  <si>
    <t>Mullins, David</t>
  </si>
  <si>
    <t>WFSU FM</t>
  </si>
  <si>
    <t>FY 2017 Radio Community Service Grant</t>
  </si>
  <si>
    <t>0000030573</t>
  </si>
  <si>
    <t>Switzer, Beth</t>
  </si>
  <si>
    <t>WFSU TV</t>
  </si>
  <si>
    <t>FY17 Florida Channel Year-Round Coverage</t>
  </si>
  <si>
    <t>11/3/2016</t>
  </si>
  <si>
    <t>0000029564</t>
  </si>
  <si>
    <t>Kelling, Kimberly</t>
  </si>
  <si>
    <t>Coding with Scratch Jr.</t>
  </si>
  <si>
    <t>Public Broadcasting Service</t>
  </si>
  <si>
    <t>0000030492</t>
  </si>
  <si>
    <t>FY 2017 TV Community Service Grant (CSG)</t>
  </si>
  <si>
    <t>0000030569</t>
  </si>
  <si>
    <t>FY 2017 TV Interconnection Grant</t>
  </si>
  <si>
    <t>0000030574</t>
  </si>
  <si>
    <t>Sponsor Name</t>
  </si>
  <si>
    <t>Florida Department of Agriculture and Consumer Services</t>
  </si>
  <si>
    <t>National Institute of Water and Atmosphere Research</t>
  </si>
  <si>
    <t>National Institute of Mental Health</t>
  </si>
  <si>
    <t>Florida Department of Education - FEM</t>
  </si>
  <si>
    <t>Florida Department of Education - SDE</t>
  </si>
  <si>
    <t>South Carolina Department of Natural Resources</t>
  </si>
  <si>
    <t>Corporation for Public Broadcasting</t>
  </si>
  <si>
    <t>National Oceanic and Atmospheric Association</t>
  </si>
  <si>
    <t>Aggregate</t>
  </si>
  <si>
    <t>Augustyniak, Rebecca; Co-PI: Finley, Amy</t>
  </si>
  <si>
    <t>Arghandeh Jouneghani, Reza; Co-PI: Hou, Jinghui; Ozguven, Eren</t>
  </si>
  <si>
    <t>Augustyniak, Rebecca; Co-PI: Finley, Amy; Monroe, Blair</t>
  </si>
  <si>
    <t>Chambers, Stacy; Co-PI: Wilkinson, Suzanne</t>
  </si>
  <si>
    <t>Gunzburger, Max; Co-PI: D'Elia, Marta</t>
  </si>
  <si>
    <t>Hu, Shouping;  Co-PI: Bertrand Jones, Tamara; Park, Toby; Perez-Felkner, Lara</t>
  </si>
  <si>
    <t>Keel, Pamela; Co-PI: Eckel, Lisa</t>
  </si>
  <si>
    <t>Liang, Zhiyong; Co-PI: Park, Jin Gyu</t>
  </si>
  <si>
    <t>Miller, Shaleen; Co-PI: Coutts, Christopher</t>
  </si>
  <si>
    <t>Shih, Chiang; Co-PI: Gupta, Nikhil</t>
  </si>
  <si>
    <t>Column1</t>
  </si>
  <si>
    <t>Aggregate Sponsor</t>
  </si>
  <si>
    <t>Department of Defense</t>
  </si>
  <si>
    <t>State of Florida</t>
  </si>
  <si>
    <t>Department of Justice</t>
  </si>
  <si>
    <t>National Institutes of Health</t>
  </si>
  <si>
    <t>State of South Carolina</t>
  </si>
  <si>
    <t>Sum of Aggregate</t>
  </si>
  <si>
    <t>Total</t>
  </si>
  <si>
    <t>Sum</t>
  </si>
  <si>
    <t>Average</t>
  </si>
  <si>
    <t>Running Total</t>
  </si>
  <si>
    <t>Count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</si>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</sst>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</font>
    <font>
      <sz val="11"/>
      <color theme="1"/>
      <name val="Calibri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Helvetica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5D9E2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4" fillId="4" borderId="1" applyNumberFormat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2" applyNumberFormat="0" applyFont="0" applyAlignment="0" applyProtection="0"/>
  </cellStyleXfs>
  <cellXfs count="58"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 applyAlignment="1">
      <alignment wrapText="1"/>
    </xf>
    <xf numFmtId="0" fontId="6" fillId="6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6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6" borderId="8" xfId="0" applyFont="1" applyFill="1" applyBorder="1" applyAlignment="1">
      <alignment wrapText="1"/>
    </xf>
    <xf numFmtId="0" fontId="6" fillId="6" borderId="8" xfId="0" applyFont="1" applyFill="1" applyBorder="1" applyAlignment="1">
      <alignment horizontal="left" wrapText="1"/>
    </xf>
    <xf numFmtId="0" fontId="6" fillId="6" borderId="8" xfId="0" applyFont="1" applyFill="1" applyBorder="1" applyAlignment="1">
      <alignment horizontal="left"/>
    </xf>
    <xf numFmtId="0" fontId="4" fillId="4" borderId="1" xfId="1" applyAlignment="1">
      <alignment horizontal="left"/>
    </xf>
    <xf numFmtId="0" fontId="4" fillId="4" borderId="1" xfId="1" applyAlignment="1">
      <alignment wrapText="1"/>
    </xf>
    <xf numFmtId="0" fontId="4" fillId="4" borderId="1" xfId="1" applyAlignment="1">
      <alignment horizontal="left" wrapText="1"/>
    </xf>
    <xf numFmtId="4" fontId="4" fillId="4" borderId="1" xfId="1" applyNumberFormat="1" applyAlignment="1">
      <alignment horizontal="right"/>
    </xf>
    <xf numFmtId="0" fontId="4" fillId="4" borderId="1" xfId="1" applyAlignment="1"/>
    <xf numFmtId="0" fontId="2" fillId="2" borderId="7" xfId="3" applyBorder="1" applyAlignment="1">
      <alignment horizontal="left"/>
    </xf>
    <xf numFmtId="0" fontId="2" fillId="2" borderId="3" xfId="3" applyBorder="1" applyAlignment="1">
      <alignment wrapText="1"/>
    </xf>
    <xf numFmtId="0" fontId="2" fillId="2" borderId="3" xfId="3" applyBorder="1" applyAlignment="1">
      <alignment horizontal="left" wrapText="1"/>
    </xf>
    <xf numFmtId="4" fontId="2" fillId="2" borderId="3" xfId="3" applyNumberFormat="1" applyBorder="1" applyAlignment="1">
      <alignment horizontal="right"/>
    </xf>
    <xf numFmtId="0" fontId="2" fillId="2" borderId="3" xfId="3" applyBorder="1" applyAlignment="1">
      <alignment horizontal="left"/>
    </xf>
    <xf numFmtId="0" fontId="2" fillId="2" borderId="0" xfId="3" applyAlignment="1"/>
    <xf numFmtId="0" fontId="3" fillId="3" borderId="7" xfId="4" applyBorder="1" applyAlignment="1">
      <alignment horizontal="left"/>
    </xf>
    <xf numFmtId="0" fontId="3" fillId="3" borderId="3" xfId="4" applyBorder="1" applyAlignment="1">
      <alignment wrapText="1"/>
    </xf>
    <xf numFmtId="0" fontId="3" fillId="3" borderId="3" xfId="4" applyBorder="1" applyAlignment="1">
      <alignment horizontal="left" wrapText="1"/>
    </xf>
    <xf numFmtId="4" fontId="3" fillId="3" borderId="3" xfId="4" applyNumberFormat="1" applyBorder="1" applyAlignment="1">
      <alignment horizontal="right"/>
    </xf>
    <xf numFmtId="0" fontId="3" fillId="3" borderId="3" xfId="4" applyBorder="1" applyAlignment="1">
      <alignment horizontal="left"/>
    </xf>
    <xf numFmtId="0" fontId="3" fillId="3" borderId="0" xfId="4" applyAlignment="1"/>
    <xf numFmtId="4" fontId="3" fillId="3" borderId="0" xfId="4" applyNumberFormat="1" applyAlignment="1"/>
    <xf numFmtId="4" fontId="2" fillId="2" borderId="0" xfId="3" applyNumberFormat="1" applyAlignment="1"/>
    <xf numFmtId="0" fontId="6" fillId="5" borderId="2" xfId="5" applyFont="1" applyAlignment="1">
      <alignment horizontal="left"/>
    </xf>
    <xf numFmtId="0" fontId="6" fillId="5" borderId="2" xfId="5" applyFont="1" applyAlignment="1">
      <alignment wrapText="1"/>
    </xf>
    <xf numFmtId="0" fontId="6" fillId="5" borderId="2" xfId="5" applyFont="1" applyAlignment="1">
      <alignment horizontal="left" wrapText="1"/>
    </xf>
    <xf numFmtId="4" fontId="6" fillId="5" borderId="2" xfId="5" applyNumberFormat="1" applyFont="1" applyAlignment="1">
      <alignment horizontal="right"/>
    </xf>
    <xf numFmtId="0" fontId="6" fillId="5" borderId="2" xfId="5" applyFont="1" applyAlignment="1"/>
    <xf numFmtId="0" fontId="7" fillId="0" borderId="0" xfId="0" applyFont="1"/>
    <xf numFmtId="166" fontId="0" fillId="0" borderId="0" xfId="2" applyNumberFormat="1" applyFont="1"/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0" xfId="0" applyNumberFormat="1" applyBorder="1"/>
    <xf numFmtId="0" fontId="0" fillId="0" borderId="11" xfId="0" applyBorder="1"/>
    <xf numFmtId="0" fontId="0" fillId="0" borderId="12" xfId="0" applyNumberFormat="1" applyBorder="1"/>
    <xf numFmtId="0" fontId="0" fillId="0" borderId="13" xfId="0" applyBorder="1"/>
    <xf numFmtId="44" fontId="0" fillId="0" borderId="14" xfId="0" applyNumberFormat="1" applyBorder="1"/>
  </cellXfs>
  <cellStyles count="6">
    <cellStyle name="Check Cell" xfId="1" builtinId="23"/>
    <cellStyle name="Currency" xfId="2" builtinId="4"/>
    <cellStyle name="Good" xfId="3" builtinId="26"/>
    <cellStyle name="Neutral" xfId="4" builtinId="28"/>
    <cellStyle name="Normal" xfId="0" builtinId="0"/>
    <cellStyle name="Note" xfId="5" builtinId="10"/>
  </cellStyles>
  <dxfs count="16"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border outline="0">
        <left style="thin">
          <color rgb="FF959595"/>
        </left>
        <right style="thin">
          <color rgb="FF959595"/>
        </right>
        <top style="thin">
          <color rgb="FF959595"/>
        </top>
        <bottom style="thin">
          <color rgb="FF959595"/>
        </bottom>
      </border>
    </dxf>
    <dxf>
      <numFmt numFmtId="166" formatCode="_(&quot;$&quot;* #,##0_);_(&quot;$&quot;* \(#,##0\);_(&quot;$&quot;* &quot;-&quot;??_);_(@_)"/>
    </dxf>
    <dxf>
      <border outline="0">
        <left style="thin">
          <color rgb="FF959595"/>
        </left>
        <right style="thin">
          <color rgb="FF959595"/>
        </right>
        <top style="thin">
          <color rgb="FF959595"/>
        </top>
        <bottom style="thin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D5D9E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959595"/>
        </left>
        <right/>
        <top style="thin">
          <color rgb="FF95959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959595"/>
        </top>
        <bottom/>
        <vertical/>
        <horizontal/>
      </border>
    </dxf>
    <dxf>
      <border outline="0">
        <left style="thin">
          <color rgb="FF959595"/>
        </left>
        <right style="thin">
          <color rgb="FF959595"/>
        </right>
        <top style="thin">
          <color rgb="FF959595"/>
        </top>
        <bottom style="thin">
          <color rgb="FF959595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709.717082523151" createdVersion="1" refreshedVersion="6" recordCount="42" upgradeOnRefresh="1">
  <cacheSource type="worksheet">
    <worksheetSource name="Table138"/>
  </cacheSource>
  <cacheFields count="5">
    <cacheField name="PI/Co-PI NAME" numFmtId="0">
      <sharedItems/>
    </cacheField>
    <cacheField name="Title" numFmtId="0">
      <sharedItems/>
    </cacheField>
    <cacheField name="Sponsor Name" numFmtId="0">
      <sharedItems/>
    </cacheField>
    <cacheField name="Aggregate Sponsor" numFmtId="0">
      <sharedItems count="25">
        <s v="Department of Defense"/>
        <s v="American Chemical Society"/>
        <s v="Corporation for Public Broadcasting"/>
        <s v="Federal Highway Administration"/>
        <s v="State of Florida"/>
        <s v="Florida Wildlife Federation"/>
        <s v="Gates Learning Foundation"/>
        <s v="Hepburn and Sons"/>
        <s v="Lockheed Martin Aeronautics Company"/>
        <s v="Makerere University"/>
        <s v="Department of Justice"/>
        <s v="National Institutes of Health"/>
        <s v="National Institute of Water and Atmosphere Research"/>
        <s v="National Oceanic and Atmospheric Association"/>
        <s v="National Park Service"/>
        <s v="National Science Foundation"/>
        <s v="New York University"/>
        <s v="Polk County Tax Collector"/>
        <s v="Public Broadcasting Service"/>
        <s v="State of South Carolina"/>
        <s v="Sumitomo Electric Industries"/>
        <s v="Triseum"/>
        <s v="University of Central Florida"/>
        <s v="University of Florida"/>
        <s v="University of Miami"/>
      </sharedItems>
    </cacheField>
    <cacheField name="Aggregate" numFmtId="166">
      <sharedItems containsSemiMixedTypes="0" containsString="0" containsNumber="1" minValue="554" maxValue="2562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Liang, Zhiyong; Co-PI: Park, Jin Gyu"/>
    <s v="Mechanisms and Properties of Molecular Self-assembly and Load Transfer in Large-scale CNT Assemblages and CNT/Carbon Fiber Hybrid Materials"/>
    <s v="Air Force Office of Scientific Research"/>
    <x v="0"/>
    <n v="236121"/>
  </r>
  <r>
    <s v="Alabugin, Igor"/>
    <s v="Reaction Cascades Initiated By Catalytic Oxidative C-H Activation Via Hole Injection"/>
    <s v="American Chemical Society"/>
    <x v="1"/>
    <n v="110000"/>
  </r>
  <r>
    <s v="Young, Seth"/>
    <s v="Chemostratigraphic Characterization and Correlation of Lower Silurian (Llandovery) Strata Across the Baltic Basin"/>
    <s v="American Chemical Society"/>
    <x v="1"/>
    <n v="110000"/>
  </r>
  <r>
    <s v="Mullins, David"/>
    <s v="FY 2017 Radio Community Service Grant"/>
    <s v="Corporation for Public Broadcasting"/>
    <x v="2"/>
    <n v="326279"/>
  </r>
  <r>
    <s v="Mullins, David"/>
    <s v="FY 2017 TV Community Service Grant (CSG)"/>
    <s v="Corporation for Public Broadcasting"/>
    <x v="2"/>
    <n v="1746468"/>
  </r>
  <r>
    <s v="Mullins, David"/>
    <s v="FY 2017 TV Interconnection Grant"/>
    <s v="Corporation for Public Broadcasting"/>
    <x v="2"/>
    <n v="31524"/>
  </r>
  <r>
    <s v="Miller, Shaleen; Co-PI: Coutts, Christopher"/>
    <s v="Dwight David Eisenhower Transportation Fellowship Program Graduate Fellowship"/>
    <s v="Federal Highway Administration"/>
    <x v="3"/>
    <n v="5000"/>
  </r>
  <r>
    <s v="Hipes, Daniel"/>
    <s v="FNAI Mapping on Babcock Ranch Preserve"/>
    <s v="Florida Department of Agriculture and Consumer Services"/>
    <x v="4"/>
    <n v="90000"/>
  </r>
  <r>
    <s v="Hipes, Daniel"/>
    <s v="Rangewide Survey of Dicerandra cornutissima on the Marjorie Harris Carr Cross Florida Greenway, the Florida Department of Transportation Marion County right-of-way, and private property populations"/>
    <s v="Florida Department of Agriculture and Consumer Services"/>
    <x v="4"/>
    <n v="17877"/>
  </r>
  <r>
    <s v="Mast, Austin"/>
    <s v="Digitizing Herbarium Specimen Attribute Data for &quot;At -Risk&quot; Plant Species"/>
    <s v="Florida Department of Agriculture and Consumer Services"/>
    <x v="4"/>
    <n v="2000"/>
  </r>
  <r>
    <s v="Chambers, Stacy; Co-PI: Wilkinson, Suzanne"/>
    <s v="Title II, Part A, Teacher and Principal Training and Recruiting Fund"/>
    <s v="Florida Department of Education - FEM"/>
    <x v="4"/>
    <n v="32671"/>
  </r>
  <r>
    <s v="Augustyniak, Rebecca; Co-PI: Finley, Amy"/>
    <s v="Bureau Educator Certification Online Partnership Training"/>
    <s v="Florida Department of Education - SDE"/>
    <x v="4"/>
    <n v="15646"/>
  </r>
  <r>
    <s v="Switzer, Beth"/>
    <s v="FY17 Florida Channel Year-Round Coverage"/>
    <s v="Florida Department of Education - SDE"/>
    <x v="4"/>
    <n v="2562588"/>
  </r>
  <r>
    <s v="Nowakowski, Alexandra"/>
    <s v="Evaluation Services For The Florida Asthma Program"/>
    <s v="Florida Department of Health"/>
    <x v="4"/>
    <n v="63158.33"/>
  </r>
  <r>
    <s v="Hodge, Stephen"/>
    <s v="Image Acquisition and Processing 2016 - 2018"/>
    <s v="Florida Department of Transportation"/>
    <x v="4"/>
    <n v="85000"/>
  </r>
  <r>
    <s v="Jones, Robert"/>
    <s v="Implementation of the MPOAC Strategic Plan"/>
    <s v="Florida Department of Transportation"/>
    <x v="4"/>
    <n v="6500"/>
  </r>
  <r>
    <s v="Brooke, Sandra"/>
    <s v="Proposed Deep-Water Coral Habitat Areas of Patricular Concern in the Gulf of Mexico"/>
    <s v="Florida Wildlife Federation"/>
    <x v="5"/>
    <n v="10692"/>
  </r>
  <r>
    <s v="Hu, Shouping;  Co-PI: Bertrand Jones, Tamara; Park, Toby; Perez-Felkner, Lara"/>
    <s v="Investigating the Characterisitcs of Programs that Produce Persistent STEM Teachers with High-Quality Instr"/>
    <s v="Gates Learning Foundation"/>
    <x v="6"/>
    <n v="1098029"/>
  </r>
  <r>
    <s v="Steurer, Michael"/>
    <s v="Medium Voltage Direct Current (MVDC) Grounding System"/>
    <s v="Hepburn and Sons"/>
    <x v="7"/>
    <n v="35039"/>
  </r>
  <r>
    <s v="Kumar, Rajan"/>
    <s v="Aero-Optic Performance Of Beam Director Configurations At Supersonic Speeds"/>
    <s v="Lockheed Martin Aeronautics Company"/>
    <x v="8"/>
    <n v="114263"/>
  </r>
  <r>
    <s v="Lawhon, Mary"/>
    <s v="Heterogeneous Infrastructures of Cities in Uganda Project: Urban Infrastructure Challenges Of The South With Focus On Urban Waste And Sanitation"/>
    <s v="Makerere University"/>
    <x v="9"/>
    <n v="60197"/>
  </r>
  <r>
    <s v="Aggarwal, Sudhir"/>
    <s v="Targeted Forensic Data Extraction From Mobile Devices"/>
    <s v="National Institute of Justice"/>
    <x v="10"/>
    <n v="491233"/>
  </r>
  <r>
    <s v="Keel, Pamela; Co-PI: Eckel, Lisa"/>
    <s v="Integrated Clinical Neuroscience Training for Translational Research"/>
    <s v="National Institute of Mental Health"/>
    <x v="11"/>
    <n v="129059"/>
  </r>
  <r>
    <s v="Stukel, Michael"/>
    <s v="Analysis of Th-234 Samples From TAN1604 Cruise"/>
    <s v="National Institute of Water and Atmosphere Research"/>
    <x v="12"/>
    <n v="4560"/>
  </r>
  <r>
    <s v="Coleman, Felicia"/>
    <s v="Vessel Charter for NOAA Project from Cape San Blas, FL to Cedar Key, FL"/>
    <s v="National Oceanic and Atmospheric Association"/>
    <x v="13"/>
    <n v="23100"/>
  </r>
  <r>
    <s v="Coleman, Felicia"/>
    <s v="Vessel Charter for NOAA Project from Pensacola, FL, to Cape San Blas, FL"/>
    <s v="National Oceanic and Atmospheric Association"/>
    <x v="13"/>
    <n v="23100"/>
  </r>
  <r>
    <s v="Peres Lemons, Tanya"/>
    <s v="Upgrading Curation And Cataloging Collections From Crane River Creole National Historic Park Housed At Southeast Archeological Center"/>
    <s v="National Park Service"/>
    <x v="14"/>
    <n v="89811"/>
  </r>
  <r>
    <s v="Arghandeh Jouneghani, Reza; Co-PI: Hou, Jinghui; Ozguven, Eren"/>
    <s v="UHDNetCity: User-Centered Heterogeneous Data Fusion for Multi-Networked City Mobility"/>
    <s v="National Science Foundation"/>
    <x v="15"/>
    <n v="135570.85"/>
  </r>
  <r>
    <s v="Gunzburger, Max; Co-PI: D'Elia, Marta"/>
    <s v="Workshop on Quantification of Uncertainty: Improving Efficiency and Technology"/>
    <s v="National Science Foundation"/>
    <x v="15"/>
    <n v="20160"/>
  </r>
  <r>
    <s v="Folch, David"/>
    <s v="Early Life Stress and the Environmental Origins of Disease: A Population-based Prospective Logitudinal Study of Children in Rural Poverty"/>
    <s v="New York University"/>
    <x v="16"/>
    <n v="42188"/>
  </r>
  <r>
    <s v="Xu, Chengying"/>
    <s v="A Hybrid Multifunctional Composite Material by Co-curing Lay-up Process for Enhanced Thermal/Chemical Stability and Surface Durability"/>
    <s v="Office of Naval Research"/>
    <x v="0"/>
    <n v="67356"/>
  </r>
  <r>
    <s v="Green, Benjamin"/>
    <s v="Polk County Tax Collector CPM Contract 2016-2018"/>
    <s v="Polk County Tax Collector"/>
    <x v="17"/>
    <n v="85680"/>
  </r>
  <r>
    <s v="Kelling, Kimberly"/>
    <s v="Coding with Scratch Jr."/>
    <s v="Public Broadcasting Service"/>
    <x v="18"/>
    <n v="11250"/>
  </r>
  <r>
    <s v="Grubbs, Ralph"/>
    <s v="Stock Structure and Life History of the Bonnethead, Sphyma Tiburo, in U.S. Waters"/>
    <s v="South Carolina Department of Natural Resources"/>
    <x v="19"/>
    <n v="29412"/>
  </r>
  <r>
    <s v="Kametani, Fumitake"/>
    <s v="Comprehensive Understanding of Microstructual Correlation to Superconducting Properties in Bi2223 Super"/>
    <s v="Sumitomo Electric Industries"/>
    <x v="20"/>
    <n v="19645"/>
  </r>
  <r>
    <s v="Shute, Valerie"/>
    <s v="Developing Stealth Assessment of Calculus Knowledge and Skills in Variant Limits"/>
    <s v="Triseum"/>
    <x v="21"/>
    <n v="59231"/>
  </r>
  <r>
    <s v="Shih, Chiang"/>
    <s v="2016-17 FSGC Hybrid Rocket Competition -1 Student Team for Maximum Altitude Category"/>
    <s v="University of Central Florida"/>
    <x v="22"/>
    <n v="554"/>
  </r>
  <r>
    <s v="Shih, Chiang; Co-PI: Gupta, Nikhil"/>
    <s v="2016-2017 NASA Competitions Student Project: NASA Human Exploration Rover Challenge"/>
    <s v="University of Central Florida"/>
    <x v="22"/>
    <n v="2000"/>
  </r>
  <r>
    <s v="Shih, Chiang; Co-PI: Gupta, Nikhil"/>
    <s v="2016-2017 NASA Competitions Student Project: NASA Robotic Mining"/>
    <s v="University of Central Florida"/>
    <x v="22"/>
    <n v="2000"/>
  </r>
  <r>
    <s v="Augustyniak, Rebecca; Co-PI: Finley, Amy; Monroe, Blair"/>
    <s v="ELI Integrated Web Portal - Phase 2: Development &amp; Implementation"/>
    <s v="University of Florida"/>
    <x v="23"/>
    <n v="72730"/>
  </r>
  <r>
    <s v="Grubbs, Ralph"/>
    <s v="Novel Application of Galvanic Electric Fields to Reduce Shark Bycatch in Various Fisheries"/>
    <s v="University of Florida"/>
    <x v="23"/>
    <n v="99977"/>
  </r>
  <r>
    <s v="Krishnamurti, Tiruvalam"/>
    <s v="Improving Hurricane Forecasts Using Multimodel Ensembles through Neural Network Approaches"/>
    <s v="University of Miami"/>
    <x v="24"/>
    <n v="914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7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B30" firstHeaderRow="2" firstDataRow="2" firstDataCol="1"/>
  <pivotFields count="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6">
        <item x="1"/>
        <item x="2"/>
        <item x="0"/>
        <item x="10"/>
        <item x="3"/>
        <item x="5"/>
        <item x="6"/>
        <item x="7"/>
        <item x="8"/>
        <item x="9"/>
        <item x="12"/>
        <item x="11"/>
        <item x="13"/>
        <item x="14"/>
        <item x="15"/>
        <item x="16"/>
        <item x="17"/>
        <item x="18"/>
        <item x="4"/>
        <item x="19"/>
        <item x="20"/>
        <item x="21"/>
        <item x="22"/>
        <item x="23"/>
        <item x="24"/>
        <item t="default"/>
      </items>
    </pivotField>
    <pivotField dataField="1" compact="0" numFmtId="166" outline="0" subtotalTop="0" showAll="0" includeNewItemsInFilter="1"/>
  </pivotFields>
  <rowFields count="1"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um of Aggregate" fld="4" baseField="0" baseItem="0"/>
  </dataFields>
  <formats count="1">
    <format dxfId="0">
      <pivotArea grandRow="1" outline="0" fieldPosition="0"/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2:H54" totalsRowShown="0" headerRowDxfId="6" tableBorderDxfId="15">
  <autoFilter ref="A2:H54"/>
  <sortState ref="A3:H54">
    <sortCondition ref="D2:D54"/>
  </sortState>
  <tableColumns count="8">
    <tableColumn id="1" name="College" dataDxfId="14"/>
    <tableColumn id="2" name="PI/Co-PI NAME" dataDxfId="13"/>
    <tableColumn id="3" name="Department" dataDxfId="12"/>
    <tableColumn id="4" name="Title" dataDxfId="11"/>
    <tableColumn id="5" name="Sponsor Name" dataDxfId="10"/>
    <tableColumn id="6" name="Amount" dataDxfId="9"/>
    <tableColumn id="7" name="Initial Date" dataDxfId="8"/>
    <tableColumn id="8" name="CONTRACT_NUM" dataDxfId="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:D44" totalsRowShown="0" tableBorderDxfId="5" headerRowCellStyle="Normal" dataCellStyle="Normal">
  <autoFilter ref="A2:D44"/>
  <sortState ref="A3:E44">
    <sortCondition ref="A2:A44"/>
  </sortState>
  <tableColumns count="4">
    <tableColumn id="2" name="PI/Co-PI NAME" dataCellStyle="Normal"/>
    <tableColumn id="4" name="Title" dataCellStyle="Normal"/>
    <tableColumn id="5" name="Sponsor Name" dataCellStyle="Normal"/>
    <tableColumn id="9" name="Aggregate" dataDxfId="4" dataCellStyle="Currency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7" name="Table138" displayName="Table138" ref="A2:E44" totalsRowShown="0" tableBorderDxfId="3" headerRowCellStyle="Normal" dataCellStyle="Normal">
  <autoFilter ref="A2:E44"/>
  <sortState ref="A3:D44">
    <sortCondition ref="C2:C44"/>
  </sortState>
  <tableColumns count="5">
    <tableColumn id="2" name="PI/Co-PI NAME" dataCellStyle="Normal"/>
    <tableColumn id="4" name="Title" dataCellStyle="Normal"/>
    <tableColumn id="5" name="Sponsor Name" dataCellStyle="Normal"/>
    <tableColumn id="12" name="Aggregate Sponsor"/>
    <tableColumn id="9" name="Aggregate" dataDxfId="2" dataCellStyle="Currency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1:B26" totalsRowShown="0">
  <autoFilter ref="A1:B26"/>
  <sortState ref="A2:B26">
    <sortCondition descending="1" ref="B1:B26"/>
  </sortState>
  <tableColumns count="2">
    <tableColumn id="1" name="Aggregate Sponsor"/>
    <tableColumn id="2" name="Total" dataDxfId="1" dataCellStyle="Currenc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>
      <selection sqref="A1:IV65536"/>
    </sheetView>
  </sheetViews>
  <sheetFormatPr defaultColWidth="8.85546875" defaultRowHeight="12.75" x14ac:dyDescent="0.2"/>
  <cols>
    <col min="1" max="1" width="22.85546875" style="2" customWidth="1"/>
    <col min="2" max="2" width="25.85546875" style="15" customWidth="1"/>
    <col min="3" max="3" width="24.28515625" style="15" customWidth="1"/>
    <col min="4" max="4" width="86.7109375" style="15" customWidth="1"/>
    <col min="5" max="5" width="29.7109375" style="15" customWidth="1"/>
    <col min="6" max="6" width="11.28515625" style="2" bestFit="1" customWidth="1"/>
    <col min="7" max="7" width="9.140625" style="2" customWidth="1"/>
    <col min="8" max="8" width="15.28515625" style="2" customWidth="1"/>
    <col min="9" max="9" width="0.7109375" style="2" customWidth="1"/>
    <col min="10" max="16384" width="8.85546875" style="2"/>
  </cols>
  <sheetData>
    <row r="1" spans="1:8" ht="14.45" customHeight="1" x14ac:dyDescent="0.2">
      <c r="A1" s="1" t="s">
        <v>0</v>
      </c>
      <c r="B1" s="11"/>
    </row>
    <row r="2" spans="1:8" x14ac:dyDescent="0.2">
      <c r="A2" s="3" t="s">
        <v>2</v>
      </c>
      <c r="B2" s="12" t="s">
        <v>3</v>
      </c>
      <c r="C2" s="16" t="s">
        <v>4</v>
      </c>
      <c r="D2" s="16" t="s">
        <v>5</v>
      </c>
      <c r="E2" s="16" t="s">
        <v>209</v>
      </c>
      <c r="F2" s="3" t="s">
        <v>6</v>
      </c>
      <c r="G2" s="3" t="s">
        <v>7</v>
      </c>
      <c r="H2" s="4" t="s">
        <v>8</v>
      </c>
    </row>
    <row r="3" spans="1:8" ht="25.5" x14ac:dyDescent="0.2">
      <c r="A3" s="5" t="s">
        <v>9</v>
      </c>
      <c r="B3" s="13" t="s">
        <v>10</v>
      </c>
      <c r="C3" s="17" t="s">
        <v>11</v>
      </c>
      <c r="D3" s="17" t="s">
        <v>12</v>
      </c>
      <c r="E3" s="17" t="s">
        <v>13</v>
      </c>
      <c r="F3" s="6">
        <v>89811</v>
      </c>
      <c r="G3" s="5" t="s">
        <v>14</v>
      </c>
      <c r="H3" s="7" t="s">
        <v>15</v>
      </c>
    </row>
    <row r="4" spans="1:8" ht="25.5" x14ac:dyDescent="0.2">
      <c r="A4" s="5" t="s">
        <v>9</v>
      </c>
      <c r="B4" s="13" t="s">
        <v>16</v>
      </c>
      <c r="C4" s="17" t="s">
        <v>17</v>
      </c>
      <c r="D4" s="17" t="s">
        <v>18</v>
      </c>
      <c r="E4" s="17" t="s">
        <v>210</v>
      </c>
      <c r="F4" s="6">
        <v>2000</v>
      </c>
      <c r="G4" s="5" t="s">
        <v>19</v>
      </c>
      <c r="H4" s="7" t="s">
        <v>20</v>
      </c>
    </row>
    <row r="5" spans="1:8" x14ac:dyDescent="0.2">
      <c r="A5" s="5" t="s">
        <v>9</v>
      </c>
      <c r="B5" s="13" t="s">
        <v>21</v>
      </c>
      <c r="C5" s="17" t="s">
        <v>22</v>
      </c>
      <c r="D5" s="17" t="s">
        <v>23</v>
      </c>
      <c r="E5" s="17" t="s">
        <v>24</v>
      </c>
      <c r="F5" s="6">
        <v>110000</v>
      </c>
      <c r="G5" s="5" t="s">
        <v>14</v>
      </c>
      <c r="H5" s="7" t="s">
        <v>25</v>
      </c>
    </row>
    <row r="6" spans="1:8" x14ac:dyDescent="0.2">
      <c r="A6" s="5" t="s">
        <v>9</v>
      </c>
      <c r="B6" s="13" t="s">
        <v>26</v>
      </c>
      <c r="C6" s="17" t="s">
        <v>27</v>
      </c>
      <c r="D6" s="17" t="s">
        <v>28</v>
      </c>
      <c r="E6" s="17" t="s">
        <v>29</v>
      </c>
      <c r="F6" s="6">
        <v>491233</v>
      </c>
      <c r="G6" s="5" t="s">
        <v>30</v>
      </c>
      <c r="H6" s="7" t="s">
        <v>31</v>
      </c>
    </row>
    <row r="7" spans="1:8" ht="25.5" x14ac:dyDescent="0.2">
      <c r="A7" s="5" t="s">
        <v>9</v>
      </c>
      <c r="B7" s="13" t="s">
        <v>32</v>
      </c>
      <c r="C7" s="17" t="s">
        <v>33</v>
      </c>
      <c r="D7" s="17" t="s">
        <v>34</v>
      </c>
      <c r="E7" s="17" t="s">
        <v>35</v>
      </c>
      <c r="F7" s="6">
        <v>36570.400000000001</v>
      </c>
      <c r="G7" s="5" t="s">
        <v>36</v>
      </c>
      <c r="H7" s="7" t="s">
        <v>37</v>
      </c>
    </row>
    <row r="8" spans="1:8" ht="25.5" x14ac:dyDescent="0.2">
      <c r="A8" s="5" t="s">
        <v>9</v>
      </c>
      <c r="B8" s="13" t="s">
        <v>38</v>
      </c>
      <c r="C8" s="17" t="s">
        <v>39</v>
      </c>
      <c r="D8" s="17" t="s">
        <v>40</v>
      </c>
      <c r="E8" s="17" t="s">
        <v>24</v>
      </c>
      <c r="F8" s="6">
        <v>110000</v>
      </c>
      <c r="G8" s="5" t="s">
        <v>41</v>
      </c>
      <c r="H8" s="7" t="s">
        <v>42</v>
      </c>
    </row>
    <row r="9" spans="1:8" ht="25.5" x14ac:dyDescent="0.2">
      <c r="A9" s="5" t="s">
        <v>9</v>
      </c>
      <c r="B9" s="13" t="s">
        <v>43</v>
      </c>
      <c r="C9" s="17" t="s">
        <v>39</v>
      </c>
      <c r="D9" s="17" t="s">
        <v>44</v>
      </c>
      <c r="E9" s="17" t="s">
        <v>211</v>
      </c>
      <c r="F9" s="6">
        <v>4560</v>
      </c>
      <c r="G9" s="5" t="s">
        <v>45</v>
      </c>
      <c r="H9" s="7" t="s">
        <v>46</v>
      </c>
    </row>
    <row r="10" spans="1:8" ht="25.5" x14ac:dyDescent="0.2">
      <c r="A10" s="5" t="s">
        <v>9</v>
      </c>
      <c r="B10" s="13" t="s">
        <v>32</v>
      </c>
      <c r="C10" s="17" t="s">
        <v>39</v>
      </c>
      <c r="D10" s="17" t="s">
        <v>34</v>
      </c>
      <c r="E10" s="17" t="s">
        <v>35</v>
      </c>
      <c r="F10" s="6">
        <v>54855.6</v>
      </c>
      <c r="G10" s="5" t="s">
        <v>36</v>
      </c>
      <c r="H10" s="7" t="s">
        <v>37</v>
      </c>
    </row>
    <row r="11" spans="1:8" ht="25.5" x14ac:dyDescent="0.2">
      <c r="A11" s="5" t="s">
        <v>9</v>
      </c>
      <c r="B11" s="13" t="s">
        <v>47</v>
      </c>
      <c r="C11" s="17" t="s">
        <v>48</v>
      </c>
      <c r="D11" s="17" t="s">
        <v>49</v>
      </c>
      <c r="E11" s="17" t="s">
        <v>212</v>
      </c>
      <c r="F11" s="6">
        <v>129059</v>
      </c>
      <c r="G11" s="5" t="s">
        <v>45</v>
      </c>
      <c r="H11" s="7" t="s">
        <v>50</v>
      </c>
    </row>
    <row r="12" spans="1:8" ht="25.5" x14ac:dyDescent="0.2">
      <c r="A12" s="5" t="s">
        <v>9</v>
      </c>
      <c r="B12" s="13" t="s">
        <v>51</v>
      </c>
      <c r="C12" s="17" t="s">
        <v>52</v>
      </c>
      <c r="D12" s="17" t="s">
        <v>53</v>
      </c>
      <c r="E12" s="17" t="s">
        <v>54</v>
      </c>
      <c r="F12" s="6">
        <v>20160</v>
      </c>
      <c r="G12" s="5" t="s">
        <v>55</v>
      </c>
      <c r="H12" s="7" t="s">
        <v>56</v>
      </c>
    </row>
    <row r="13" spans="1:8" ht="14.45" customHeight="1" x14ac:dyDescent="0.2">
      <c r="A13" s="5" t="s">
        <v>57</v>
      </c>
      <c r="B13" s="13" t="s">
        <v>58</v>
      </c>
      <c r="C13" s="17" t="s">
        <v>59</v>
      </c>
      <c r="D13" s="17" t="s">
        <v>60</v>
      </c>
      <c r="E13" s="17" t="s">
        <v>54</v>
      </c>
      <c r="F13" s="6">
        <v>64746.93</v>
      </c>
      <c r="G13" s="5" t="s">
        <v>41</v>
      </c>
      <c r="H13" s="7" t="s">
        <v>61</v>
      </c>
    </row>
    <row r="14" spans="1:8" ht="14.45" customHeight="1" x14ac:dyDescent="0.2">
      <c r="A14" s="5" t="s">
        <v>62</v>
      </c>
      <c r="B14" s="13" t="s">
        <v>63</v>
      </c>
      <c r="C14" s="17" t="s">
        <v>64</v>
      </c>
      <c r="D14" s="17" t="s">
        <v>65</v>
      </c>
      <c r="E14" s="17" t="s">
        <v>66</v>
      </c>
      <c r="F14" s="6">
        <v>549014.5</v>
      </c>
      <c r="G14" s="5" t="s">
        <v>67</v>
      </c>
      <c r="H14" s="7" t="s">
        <v>68</v>
      </c>
    </row>
    <row r="15" spans="1:8" x14ac:dyDescent="0.2">
      <c r="A15" s="5" t="s">
        <v>62</v>
      </c>
      <c r="B15" s="13" t="s">
        <v>69</v>
      </c>
      <c r="C15" s="17" t="s">
        <v>64</v>
      </c>
      <c r="D15" s="17" t="s">
        <v>70</v>
      </c>
      <c r="E15" s="17" t="s">
        <v>71</v>
      </c>
      <c r="F15" s="6">
        <v>29615.5</v>
      </c>
      <c r="G15" s="5" t="s">
        <v>72</v>
      </c>
      <c r="H15" s="7" t="s">
        <v>73</v>
      </c>
    </row>
    <row r="16" spans="1:8" ht="25.5" x14ac:dyDescent="0.2">
      <c r="A16" s="5" t="s">
        <v>62</v>
      </c>
      <c r="B16" s="13" t="s">
        <v>74</v>
      </c>
      <c r="C16" s="17" t="s">
        <v>75</v>
      </c>
      <c r="D16" s="17" t="s">
        <v>76</v>
      </c>
      <c r="E16" s="17" t="s">
        <v>213</v>
      </c>
      <c r="F16" s="6">
        <v>32671</v>
      </c>
      <c r="G16" s="5" t="s">
        <v>77</v>
      </c>
      <c r="H16" s="7" t="s">
        <v>78</v>
      </c>
    </row>
    <row r="17" spans="1:8" ht="14.45" customHeight="1" x14ac:dyDescent="0.2">
      <c r="A17" s="5" t="s">
        <v>62</v>
      </c>
      <c r="B17" s="13" t="s">
        <v>63</v>
      </c>
      <c r="C17" s="17" t="s">
        <v>79</v>
      </c>
      <c r="D17" s="17" t="s">
        <v>65</v>
      </c>
      <c r="E17" s="17" t="s">
        <v>66</v>
      </c>
      <c r="F17" s="6">
        <v>549014.5</v>
      </c>
      <c r="G17" s="5" t="s">
        <v>67</v>
      </c>
      <c r="H17" s="7" t="s">
        <v>68</v>
      </c>
    </row>
    <row r="18" spans="1:8" ht="25.5" x14ac:dyDescent="0.2">
      <c r="A18" s="5" t="s">
        <v>62</v>
      </c>
      <c r="B18" s="13" t="s">
        <v>69</v>
      </c>
      <c r="C18" s="17" t="s">
        <v>80</v>
      </c>
      <c r="D18" s="17" t="s">
        <v>70</v>
      </c>
      <c r="E18" s="17" t="s">
        <v>71</v>
      </c>
      <c r="F18" s="6">
        <v>29615.5</v>
      </c>
      <c r="G18" s="5" t="s">
        <v>72</v>
      </c>
      <c r="H18" s="7" t="s">
        <v>73</v>
      </c>
    </row>
    <row r="19" spans="1:8" ht="25.5" x14ac:dyDescent="0.2">
      <c r="A19" s="5" t="s">
        <v>81</v>
      </c>
      <c r="B19" s="13" t="s">
        <v>82</v>
      </c>
      <c r="C19" s="17" t="s">
        <v>83</v>
      </c>
      <c r="D19" s="17" t="s">
        <v>84</v>
      </c>
      <c r="E19" s="17" t="s">
        <v>85</v>
      </c>
      <c r="F19" s="6">
        <v>236121</v>
      </c>
      <c r="G19" s="5" t="s">
        <v>36</v>
      </c>
      <c r="H19" s="7" t="s">
        <v>86</v>
      </c>
    </row>
    <row r="20" spans="1:8" ht="25.5" x14ac:dyDescent="0.2">
      <c r="A20" s="5" t="s">
        <v>81</v>
      </c>
      <c r="B20" s="13" t="s">
        <v>87</v>
      </c>
      <c r="C20" s="17" t="s">
        <v>83</v>
      </c>
      <c r="D20" s="17" t="s">
        <v>88</v>
      </c>
      <c r="E20" s="17" t="s">
        <v>89</v>
      </c>
      <c r="F20" s="6">
        <v>33678</v>
      </c>
      <c r="G20" s="5" t="s">
        <v>90</v>
      </c>
      <c r="H20" s="7" t="s">
        <v>91</v>
      </c>
    </row>
    <row r="21" spans="1:8" ht="25.5" x14ac:dyDescent="0.2">
      <c r="A21" s="5" t="s">
        <v>81</v>
      </c>
      <c r="B21" s="13" t="s">
        <v>87</v>
      </c>
      <c r="C21" s="17" t="s">
        <v>92</v>
      </c>
      <c r="D21" s="17" t="s">
        <v>88</v>
      </c>
      <c r="E21" s="17" t="s">
        <v>89</v>
      </c>
      <c r="F21" s="6">
        <v>23574.6</v>
      </c>
      <c r="G21" s="5" t="s">
        <v>90</v>
      </c>
      <c r="H21" s="7" t="s">
        <v>91</v>
      </c>
    </row>
    <row r="22" spans="1:8" x14ac:dyDescent="0.2">
      <c r="A22" s="5" t="s">
        <v>81</v>
      </c>
      <c r="B22" s="13" t="s">
        <v>93</v>
      </c>
      <c r="C22" s="17" t="s">
        <v>92</v>
      </c>
      <c r="D22" s="17" t="s">
        <v>94</v>
      </c>
      <c r="E22" s="17" t="s">
        <v>95</v>
      </c>
      <c r="F22" s="6">
        <v>554</v>
      </c>
      <c r="G22" s="5" t="s">
        <v>90</v>
      </c>
      <c r="H22" s="7" t="s">
        <v>96</v>
      </c>
    </row>
    <row r="23" spans="1:8" ht="25.5" x14ac:dyDescent="0.2">
      <c r="A23" s="5" t="s">
        <v>81</v>
      </c>
      <c r="B23" s="13" t="s">
        <v>97</v>
      </c>
      <c r="C23" s="17" t="s">
        <v>92</v>
      </c>
      <c r="D23" s="17" t="s">
        <v>98</v>
      </c>
      <c r="E23" s="17" t="s">
        <v>99</v>
      </c>
      <c r="F23" s="6">
        <v>34278.9</v>
      </c>
      <c r="G23" s="5" t="s">
        <v>100</v>
      </c>
      <c r="H23" s="7" t="s">
        <v>101</v>
      </c>
    </row>
    <row r="24" spans="1:8" x14ac:dyDescent="0.2">
      <c r="A24" s="5" t="s">
        <v>81</v>
      </c>
      <c r="B24" s="13" t="s">
        <v>102</v>
      </c>
      <c r="C24" s="17" t="s">
        <v>92</v>
      </c>
      <c r="D24" s="17" t="s">
        <v>103</v>
      </c>
      <c r="E24" s="17" t="s">
        <v>95</v>
      </c>
      <c r="F24" s="6">
        <v>1000</v>
      </c>
      <c r="G24" s="5" t="s">
        <v>90</v>
      </c>
      <c r="H24" s="7" t="s">
        <v>104</v>
      </c>
    </row>
    <row r="25" spans="1:8" x14ac:dyDescent="0.2">
      <c r="A25" s="5" t="s">
        <v>81</v>
      </c>
      <c r="B25" s="13" t="s">
        <v>102</v>
      </c>
      <c r="C25" s="17" t="s">
        <v>92</v>
      </c>
      <c r="D25" s="17" t="s">
        <v>105</v>
      </c>
      <c r="E25" s="17" t="s">
        <v>95</v>
      </c>
      <c r="F25" s="6">
        <v>1000</v>
      </c>
      <c r="G25" s="5" t="s">
        <v>90</v>
      </c>
      <c r="H25" s="7" t="s">
        <v>106</v>
      </c>
    </row>
    <row r="26" spans="1:8" x14ac:dyDescent="0.2">
      <c r="A26" s="5" t="s">
        <v>107</v>
      </c>
      <c r="B26" s="13" t="s">
        <v>108</v>
      </c>
      <c r="C26" s="17" t="s">
        <v>109</v>
      </c>
      <c r="D26" s="17" t="s">
        <v>110</v>
      </c>
      <c r="E26" s="17" t="s">
        <v>111</v>
      </c>
      <c r="F26" s="6">
        <v>63158.33</v>
      </c>
      <c r="G26" s="5" t="s">
        <v>14</v>
      </c>
      <c r="H26" s="7" t="s">
        <v>112</v>
      </c>
    </row>
    <row r="27" spans="1:8" ht="25.5" x14ac:dyDescent="0.2">
      <c r="A27" s="5" t="s">
        <v>113</v>
      </c>
      <c r="B27" s="13" t="s">
        <v>114</v>
      </c>
      <c r="C27" s="17" t="s">
        <v>115</v>
      </c>
      <c r="D27" s="17" t="s">
        <v>116</v>
      </c>
      <c r="E27" s="17" t="s">
        <v>117</v>
      </c>
      <c r="F27" s="6">
        <v>85680</v>
      </c>
      <c r="G27" s="5" t="s">
        <v>14</v>
      </c>
      <c r="H27" s="7" t="s">
        <v>118</v>
      </c>
    </row>
    <row r="28" spans="1:8" ht="25.5" x14ac:dyDescent="0.2">
      <c r="A28" s="5" t="s">
        <v>113</v>
      </c>
      <c r="B28" s="13" t="s">
        <v>119</v>
      </c>
      <c r="C28" s="17" t="s">
        <v>120</v>
      </c>
      <c r="D28" s="17" t="s">
        <v>121</v>
      </c>
      <c r="E28" s="17" t="s">
        <v>122</v>
      </c>
      <c r="F28" s="6">
        <v>42188</v>
      </c>
      <c r="G28" s="5" t="s">
        <v>123</v>
      </c>
      <c r="H28" s="7" t="s">
        <v>124</v>
      </c>
    </row>
    <row r="29" spans="1:8" ht="25.5" x14ac:dyDescent="0.2">
      <c r="A29" s="5" t="s">
        <v>113</v>
      </c>
      <c r="B29" s="13" t="s">
        <v>125</v>
      </c>
      <c r="C29" s="17" t="s">
        <v>120</v>
      </c>
      <c r="D29" s="17" t="s">
        <v>126</v>
      </c>
      <c r="E29" s="17" t="s">
        <v>127</v>
      </c>
      <c r="F29" s="6">
        <v>60197</v>
      </c>
      <c r="G29" s="5" t="s">
        <v>128</v>
      </c>
      <c r="H29" s="7" t="s">
        <v>129</v>
      </c>
    </row>
    <row r="30" spans="1:8" ht="25.5" x14ac:dyDescent="0.2">
      <c r="A30" s="5" t="s">
        <v>113</v>
      </c>
      <c r="B30" s="13" t="s">
        <v>130</v>
      </c>
      <c r="C30" s="17" t="s">
        <v>131</v>
      </c>
      <c r="D30" s="17" t="s">
        <v>132</v>
      </c>
      <c r="E30" s="17" t="s">
        <v>133</v>
      </c>
      <c r="F30" s="6">
        <v>5000</v>
      </c>
      <c r="G30" s="5" t="s">
        <v>41</v>
      </c>
      <c r="H30" s="7" t="s">
        <v>134</v>
      </c>
    </row>
    <row r="31" spans="1:8" ht="14.45" customHeight="1" x14ac:dyDescent="0.2">
      <c r="A31" s="5" t="s">
        <v>135</v>
      </c>
      <c r="B31" s="13" t="s">
        <v>136</v>
      </c>
      <c r="C31" s="17" t="s">
        <v>137</v>
      </c>
      <c r="D31" s="17" t="s">
        <v>138</v>
      </c>
      <c r="E31" s="17" t="s">
        <v>139</v>
      </c>
      <c r="F31" s="6">
        <v>72730</v>
      </c>
      <c r="G31" s="5" t="s">
        <v>67</v>
      </c>
      <c r="H31" s="7" t="s">
        <v>140</v>
      </c>
    </row>
    <row r="32" spans="1:8" ht="25.5" x14ac:dyDescent="0.2">
      <c r="A32" s="5" t="s">
        <v>135</v>
      </c>
      <c r="B32" s="13" t="s">
        <v>141</v>
      </c>
      <c r="C32" s="17" t="s">
        <v>137</v>
      </c>
      <c r="D32" s="17" t="s">
        <v>142</v>
      </c>
      <c r="E32" s="17" t="s">
        <v>214</v>
      </c>
      <c r="F32" s="6">
        <v>15646</v>
      </c>
      <c r="G32" s="5" t="s">
        <v>41</v>
      </c>
      <c r="H32" s="7" t="s">
        <v>143</v>
      </c>
    </row>
    <row r="33" spans="1:8" ht="25.5" x14ac:dyDescent="0.2">
      <c r="A33" s="5" t="s">
        <v>135</v>
      </c>
      <c r="B33" s="13" t="s">
        <v>144</v>
      </c>
      <c r="C33" s="17" t="s">
        <v>145</v>
      </c>
      <c r="D33" s="17" t="s">
        <v>146</v>
      </c>
      <c r="E33" s="17" t="s">
        <v>147</v>
      </c>
      <c r="F33" s="6">
        <v>6500</v>
      </c>
      <c r="G33" s="5" t="s">
        <v>148</v>
      </c>
      <c r="H33" s="7" t="s">
        <v>149</v>
      </c>
    </row>
    <row r="34" spans="1:8" ht="25.5" x14ac:dyDescent="0.2">
      <c r="A34" s="5" t="s">
        <v>135</v>
      </c>
      <c r="B34" s="13" t="s">
        <v>150</v>
      </c>
      <c r="C34" s="17" t="s">
        <v>151</v>
      </c>
      <c r="D34" s="17" t="s">
        <v>152</v>
      </c>
      <c r="E34" s="17" t="s">
        <v>210</v>
      </c>
      <c r="F34" s="6">
        <v>17877</v>
      </c>
      <c r="G34" s="5" t="s">
        <v>77</v>
      </c>
      <c r="H34" s="7" t="s">
        <v>153</v>
      </c>
    </row>
    <row r="35" spans="1:8" ht="25.5" x14ac:dyDescent="0.2">
      <c r="A35" s="5" t="s">
        <v>135</v>
      </c>
      <c r="B35" s="13" t="s">
        <v>150</v>
      </c>
      <c r="C35" s="17" t="s">
        <v>151</v>
      </c>
      <c r="D35" s="17" t="s">
        <v>154</v>
      </c>
      <c r="E35" s="17" t="s">
        <v>210</v>
      </c>
      <c r="F35" s="6">
        <v>90000</v>
      </c>
      <c r="G35" s="5" t="s">
        <v>155</v>
      </c>
      <c r="H35" s="7" t="s">
        <v>156</v>
      </c>
    </row>
    <row r="36" spans="1:8" ht="25.5" x14ac:dyDescent="0.2">
      <c r="A36" s="5" t="s">
        <v>135</v>
      </c>
      <c r="B36" s="13" t="s">
        <v>157</v>
      </c>
      <c r="C36" s="17" t="s">
        <v>158</v>
      </c>
      <c r="D36" s="17" t="s">
        <v>159</v>
      </c>
      <c r="E36" s="17" t="s">
        <v>147</v>
      </c>
      <c r="F36" s="6">
        <v>85000</v>
      </c>
      <c r="G36" s="5" t="s">
        <v>148</v>
      </c>
      <c r="H36" s="7" t="s">
        <v>160</v>
      </c>
    </row>
    <row r="37" spans="1:8" ht="25.5" x14ac:dyDescent="0.2">
      <c r="A37" s="5" t="s">
        <v>161</v>
      </c>
      <c r="B37" s="13" t="s">
        <v>87</v>
      </c>
      <c r="C37" s="17" t="s">
        <v>162</v>
      </c>
      <c r="D37" s="17" t="s">
        <v>88</v>
      </c>
      <c r="E37" s="17" t="s">
        <v>89</v>
      </c>
      <c r="F37" s="6">
        <v>10103.4</v>
      </c>
      <c r="G37" s="5" t="s">
        <v>90</v>
      </c>
      <c r="H37" s="7" t="s">
        <v>91</v>
      </c>
    </row>
    <row r="38" spans="1:8" ht="25.5" x14ac:dyDescent="0.2">
      <c r="A38" s="5" t="s">
        <v>161</v>
      </c>
      <c r="B38" s="13" t="s">
        <v>97</v>
      </c>
      <c r="C38" s="17" t="s">
        <v>162</v>
      </c>
      <c r="D38" s="17" t="s">
        <v>98</v>
      </c>
      <c r="E38" s="17" t="s">
        <v>99</v>
      </c>
      <c r="F38" s="6">
        <v>34278.9</v>
      </c>
      <c r="G38" s="5" t="s">
        <v>100</v>
      </c>
      <c r="H38" s="7" t="s">
        <v>101</v>
      </c>
    </row>
    <row r="39" spans="1:8" x14ac:dyDescent="0.2">
      <c r="A39" s="5" t="s">
        <v>161</v>
      </c>
      <c r="B39" s="13" t="s">
        <v>102</v>
      </c>
      <c r="C39" s="17" t="s">
        <v>162</v>
      </c>
      <c r="D39" s="17" t="s">
        <v>103</v>
      </c>
      <c r="E39" s="17" t="s">
        <v>95</v>
      </c>
      <c r="F39" s="6">
        <v>1000</v>
      </c>
      <c r="G39" s="5" t="s">
        <v>90</v>
      </c>
      <c r="H39" s="7" t="s">
        <v>104</v>
      </c>
    </row>
    <row r="40" spans="1:8" x14ac:dyDescent="0.2">
      <c r="A40" s="5" t="s">
        <v>161</v>
      </c>
      <c r="B40" s="13" t="s">
        <v>102</v>
      </c>
      <c r="C40" s="17" t="s">
        <v>162</v>
      </c>
      <c r="D40" s="17" t="s">
        <v>105</v>
      </c>
      <c r="E40" s="17" t="s">
        <v>95</v>
      </c>
      <c r="F40" s="6">
        <v>1000</v>
      </c>
      <c r="G40" s="5" t="s">
        <v>90</v>
      </c>
      <c r="H40" s="7" t="s">
        <v>106</v>
      </c>
    </row>
    <row r="41" spans="1:8" ht="25.5" x14ac:dyDescent="0.2">
      <c r="A41" s="5" t="s">
        <v>161</v>
      </c>
      <c r="B41" s="13" t="s">
        <v>163</v>
      </c>
      <c r="C41" s="17" t="s">
        <v>164</v>
      </c>
      <c r="D41" s="17" t="s">
        <v>165</v>
      </c>
      <c r="E41" s="17" t="s">
        <v>166</v>
      </c>
      <c r="F41" s="6">
        <v>19645</v>
      </c>
      <c r="G41" s="5" t="s">
        <v>167</v>
      </c>
      <c r="H41" s="7" t="s">
        <v>168</v>
      </c>
    </row>
    <row r="42" spans="1:8" ht="25.5" x14ac:dyDescent="0.2">
      <c r="A42" s="5" t="s">
        <v>161</v>
      </c>
      <c r="B42" s="13" t="s">
        <v>169</v>
      </c>
      <c r="C42" s="17" t="s">
        <v>170</v>
      </c>
      <c r="D42" s="17" t="s">
        <v>171</v>
      </c>
      <c r="E42" s="17" t="s">
        <v>172</v>
      </c>
      <c r="F42" s="6">
        <v>35039</v>
      </c>
      <c r="G42" s="5" t="s">
        <v>72</v>
      </c>
      <c r="H42" s="7" t="s">
        <v>173</v>
      </c>
    </row>
    <row r="43" spans="1:8" ht="14.45" customHeight="1" x14ac:dyDescent="0.2">
      <c r="A43" s="5" t="s">
        <v>161</v>
      </c>
      <c r="B43" s="13" t="s">
        <v>58</v>
      </c>
      <c r="C43" s="17" t="s">
        <v>170</v>
      </c>
      <c r="D43" s="17" t="s">
        <v>60</v>
      </c>
      <c r="E43" s="17" t="s">
        <v>54</v>
      </c>
      <c r="F43" s="6">
        <v>70823.92</v>
      </c>
      <c r="G43" s="5" t="s">
        <v>41</v>
      </c>
      <c r="H43" s="7" t="s">
        <v>61</v>
      </c>
    </row>
    <row r="44" spans="1:8" ht="25.5" x14ac:dyDescent="0.2">
      <c r="A44" s="5" t="s">
        <v>161</v>
      </c>
      <c r="B44" s="13" t="s">
        <v>97</v>
      </c>
      <c r="C44" s="17" t="s">
        <v>174</v>
      </c>
      <c r="D44" s="17" t="s">
        <v>98</v>
      </c>
      <c r="E44" s="17" t="s">
        <v>99</v>
      </c>
      <c r="F44" s="6">
        <v>45705.2</v>
      </c>
      <c r="G44" s="5" t="s">
        <v>100</v>
      </c>
      <c r="H44" s="7" t="s">
        <v>101</v>
      </c>
    </row>
    <row r="45" spans="1:8" ht="25.5" x14ac:dyDescent="0.2">
      <c r="A45" s="5" t="s">
        <v>161</v>
      </c>
      <c r="B45" s="13" t="s">
        <v>175</v>
      </c>
      <c r="C45" s="17" t="s">
        <v>176</v>
      </c>
      <c r="D45" s="17" t="s">
        <v>177</v>
      </c>
      <c r="E45" s="17" t="s">
        <v>215</v>
      </c>
      <c r="F45" s="6">
        <v>29412</v>
      </c>
      <c r="G45" s="5" t="s">
        <v>36</v>
      </c>
      <c r="H45" s="7" t="s">
        <v>178</v>
      </c>
    </row>
    <row r="46" spans="1:8" ht="25.5" x14ac:dyDescent="0.2">
      <c r="A46" s="5" t="s">
        <v>161</v>
      </c>
      <c r="B46" s="13" t="s">
        <v>179</v>
      </c>
      <c r="C46" s="17" t="s">
        <v>176</v>
      </c>
      <c r="D46" s="17" t="s">
        <v>180</v>
      </c>
      <c r="E46" s="17" t="s">
        <v>217</v>
      </c>
      <c r="F46" s="6">
        <v>23100</v>
      </c>
      <c r="G46" s="5" t="s">
        <v>181</v>
      </c>
      <c r="H46" s="7" t="s">
        <v>182</v>
      </c>
    </row>
    <row r="47" spans="1:8" ht="25.5" x14ac:dyDescent="0.2">
      <c r="A47" s="5" t="s">
        <v>161</v>
      </c>
      <c r="B47" s="13" t="s">
        <v>179</v>
      </c>
      <c r="C47" s="17" t="s">
        <v>176</v>
      </c>
      <c r="D47" s="17" t="s">
        <v>183</v>
      </c>
      <c r="E47" s="17" t="s">
        <v>217</v>
      </c>
      <c r="F47" s="6">
        <v>23100</v>
      </c>
      <c r="G47" s="5" t="s">
        <v>181</v>
      </c>
      <c r="H47" s="7" t="s">
        <v>184</v>
      </c>
    </row>
    <row r="48" spans="1:8" x14ac:dyDescent="0.2">
      <c r="A48" s="5" t="s">
        <v>161</v>
      </c>
      <c r="B48" s="13" t="s">
        <v>175</v>
      </c>
      <c r="C48" s="17" t="s">
        <v>176</v>
      </c>
      <c r="D48" s="17" t="s">
        <v>185</v>
      </c>
      <c r="E48" s="17" t="s">
        <v>139</v>
      </c>
      <c r="F48" s="6">
        <v>99977</v>
      </c>
      <c r="G48" s="5" t="s">
        <v>36</v>
      </c>
      <c r="H48" s="7" t="s">
        <v>186</v>
      </c>
    </row>
    <row r="49" spans="1:8" x14ac:dyDescent="0.2">
      <c r="A49" s="5" t="s">
        <v>161</v>
      </c>
      <c r="B49" s="13" t="s">
        <v>187</v>
      </c>
      <c r="C49" s="17" t="s">
        <v>176</v>
      </c>
      <c r="D49" s="17" t="s">
        <v>188</v>
      </c>
      <c r="E49" s="17" t="s">
        <v>189</v>
      </c>
      <c r="F49" s="6">
        <v>10692</v>
      </c>
      <c r="G49" s="5" t="s">
        <v>90</v>
      </c>
      <c r="H49" s="7" t="s">
        <v>190</v>
      </c>
    </row>
    <row r="50" spans="1:8" ht="25.5" x14ac:dyDescent="0.2">
      <c r="A50" s="5" t="s">
        <v>191</v>
      </c>
      <c r="B50" s="13" t="s">
        <v>192</v>
      </c>
      <c r="C50" s="17" t="s">
        <v>193</v>
      </c>
      <c r="D50" s="17" t="s">
        <v>194</v>
      </c>
      <c r="E50" s="17" t="s">
        <v>216</v>
      </c>
      <c r="F50" s="6">
        <v>326279</v>
      </c>
      <c r="G50" s="5" t="s">
        <v>72</v>
      </c>
      <c r="H50" s="7" t="s">
        <v>195</v>
      </c>
    </row>
    <row r="51" spans="1:8" ht="25.5" x14ac:dyDescent="0.2">
      <c r="A51" s="5" t="s">
        <v>191</v>
      </c>
      <c r="B51" s="13" t="s">
        <v>196</v>
      </c>
      <c r="C51" s="17" t="s">
        <v>197</v>
      </c>
      <c r="D51" s="17" t="s">
        <v>198</v>
      </c>
      <c r="E51" s="17" t="s">
        <v>214</v>
      </c>
      <c r="F51" s="6">
        <v>2562588</v>
      </c>
      <c r="G51" s="5" t="s">
        <v>199</v>
      </c>
      <c r="H51" s="7" t="s">
        <v>200</v>
      </c>
    </row>
    <row r="52" spans="1:8" x14ac:dyDescent="0.2">
      <c r="A52" s="5" t="s">
        <v>191</v>
      </c>
      <c r="B52" s="13" t="s">
        <v>201</v>
      </c>
      <c r="C52" s="17" t="s">
        <v>197</v>
      </c>
      <c r="D52" s="17" t="s">
        <v>202</v>
      </c>
      <c r="E52" s="17" t="s">
        <v>203</v>
      </c>
      <c r="F52" s="6">
        <v>11250</v>
      </c>
      <c r="G52" s="5" t="s">
        <v>14</v>
      </c>
      <c r="H52" s="7" t="s">
        <v>204</v>
      </c>
    </row>
    <row r="53" spans="1:8" ht="25.5" x14ac:dyDescent="0.2">
      <c r="A53" s="5" t="s">
        <v>191</v>
      </c>
      <c r="B53" s="13" t="s">
        <v>192</v>
      </c>
      <c r="C53" s="17" t="s">
        <v>197</v>
      </c>
      <c r="D53" s="17" t="s">
        <v>205</v>
      </c>
      <c r="E53" s="17" t="s">
        <v>216</v>
      </c>
      <c r="F53" s="6">
        <v>1746468</v>
      </c>
      <c r="G53" s="5" t="s">
        <v>55</v>
      </c>
      <c r="H53" s="7" t="s">
        <v>206</v>
      </c>
    </row>
    <row r="54" spans="1:8" ht="25.5" x14ac:dyDescent="0.2">
      <c r="A54" s="8" t="s">
        <v>191</v>
      </c>
      <c r="B54" s="14" t="s">
        <v>192</v>
      </c>
      <c r="C54" s="18" t="s">
        <v>197</v>
      </c>
      <c r="D54" s="18" t="s">
        <v>207</v>
      </c>
      <c r="E54" s="18" t="s">
        <v>216</v>
      </c>
      <c r="F54" s="9">
        <v>31524</v>
      </c>
      <c r="G54" s="8" t="s">
        <v>72</v>
      </c>
      <c r="H54" s="10" t="s">
        <v>208</v>
      </c>
    </row>
    <row r="55" spans="1:8" x14ac:dyDescent="0.2">
      <c r="A55" s="2" t="s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IV65536"/>
    </sheetView>
  </sheetViews>
  <sheetFormatPr defaultColWidth="8.85546875" defaultRowHeight="12.75" x14ac:dyDescent="0.2"/>
  <cols>
    <col min="1" max="1" width="22.85546875" style="2" customWidth="1"/>
    <col min="2" max="2" width="25.85546875" style="15" customWidth="1"/>
    <col min="3" max="3" width="24.28515625" style="15" customWidth="1"/>
    <col min="4" max="4" width="86.7109375" style="15" customWidth="1"/>
    <col min="5" max="5" width="29.7109375" style="15" customWidth="1"/>
    <col min="6" max="6" width="11.28515625" style="2" bestFit="1" customWidth="1"/>
    <col min="7" max="7" width="12" style="2" customWidth="1"/>
    <col min="8" max="8" width="16" style="2" customWidth="1"/>
    <col min="9" max="9" width="18" style="2" customWidth="1"/>
    <col min="10" max="16384" width="8.85546875" style="2"/>
  </cols>
  <sheetData>
    <row r="1" spans="1:9" ht="14.45" customHeight="1" x14ac:dyDescent="0.2">
      <c r="A1" s="1" t="s">
        <v>0</v>
      </c>
      <c r="B1" s="11"/>
    </row>
    <row r="2" spans="1:9" x14ac:dyDescent="0.2">
      <c r="A2" s="20" t="s">
        <v>2</v>
      </c>
      <c r="B2" s="21" t="s">
        <v>3</v>
      </c>
      <c r="C2" s="22" t="s">
        <v>4</v>
      </c>
      <c r="D2" s="22" t="s">
        <v>5</v>
      </c>
      <c r="E2" s="22" t="s">
        <v>209</v>
      </c>
      <c r="F2" s="23" t="s">
        <v>6</v>
      </c>
      <c r="G2" s="23" t="s">
        <v>7</v>
      </c>
      <c r="H2" s="23" t="s">
        <v>8</v>
      </c>
      <c r="I2" s="2" t="s">
        <v>218</v>
      </c>
    </row>
    <row r="3" spans="1:9" ht="13.5" thickBot="1" x14ac:dyDescent="0.25">
      <c r="A3" s="19" t="s">
        <v>81</v>
      </c>
      <c r="B3" s="13" t="s">
        <v>93</v>
      </c>
      <c r="C3" s="17" t="s">
        <v>92</v>
      </c>
      <c r="D3" s="17" t="s">
        <v>94</v>
      </c>
      <c r="E3" s="17" t="s">
        <v>95</v>
      </c>
      <c r="F3" s="6">
        <v>554</v>
      </c>
      <c r="G3" s="5" t="s">
        <v>90</v>
      </c>
      <c r="H3" s="5" t="s">
        <v>96</v>
      </c>
      <c r="I3" s="2">
        <v>554</v>
      </c>
    </row>
    <row r="4" spans="1:9" ht="16.5" thickTop="1" thickBot="1" x14ac:dyDescent="0.3">
      <c r="A4" s="24" t="s">
        <v>81</v>
      </c>
      <c r="B4" s="25" t="s">
        <v>102</v>
      </c>
      <c r="C4" s="26" t="s">
        <v>92</v>
      </c>
      <c r="D4" s="26" t="s">
        <v>103</v>
      </c>
      <c r="E4" s="26" t="s">
        <v>95</v>
      </c>
      <c r="F4" s="27">
        <v>1000</v>
      </c>
      <c r="G4" s="24" t="s">
        <v>90</v>
      </c>
      <c r="H4" s="24" t="s">
        <v>104</v>
      </c>
      <c r="I4" s="28"/>
    </row>
    <row r="5" spans="1:9" ht="31.5" thickTop="1" thickBot="1" x14ac:dyDescent="0.3">
      <c r="A5" s="24" t="s">
        <v>161</v>
      </c>
      <c r="B5" s="25" t="s">
        <v>102</v>
      </c>
      <c r="C5" s="26" t="s">
        <v>162</v>
      </c>
      <c r="D5" s="26" t="s">
        <v>103</v>
      </c>
      <c r="E5" s="26" t="s">
        <v>95</v>
      </c>
      <c r="F5" s="27">
        <v>1000</v>
      </c>
      <c r="G5" s="24" t="s">
        <v>90</v>
      </c>
      <c r="H5" s="24" t="s">
        <v>104</v>
      </c>
      <c r="I5" s="28">
        <v>2000</v>
      </c>
    </row>
    <row r="6" spans="1:9" ht="15.75" thickTop="1" x14ac:dyDescent="0.25">
      <c r="A6" s="29" t="s">
        <v>81</v>
      </c>
      <c r="B6" s="30" t="s">
        <v>102</v>
      </c>
      <c r="C6" s="31" t="s">
        <v>92</v>
      </c>
      <c r="D6" s="31" t="s">
        <v>105</v>
      </c>
      <c r="E6" s="31" t="s">
        <v>95</v>
      </c>
      <c r="F6" s="32">
        <v>1000</v>
      </c>
      <c r="G6" s="33" t="s">
        <v>90</v>
      </c>
      <c r="H6" s="33" t="s">
        <v>106</v>
      </c>
      <c r="I6" s="34"/>
    </row>
    <row r="7" spans="1:9" ht="30.75" thickTop="1" x14ac:dyDescent="0.25">
      <c r="A7" s="29" t="s">
        <v>161</v>
      </c>
      <c r="B7" s="30" t="s">
        <v>102</v>
      </c>
      <c r="C7" s="31" t="s">
        <v>162</v>
      </c>
      <c r="D7" s="31" t="s">
        <v>105</v>
      </c>
      <c r="E7" s="31" t="s">
        <v>95</v>
      </c>
      <c r="F7" s="32">
        <v>1000</v>
      </c>
      <c r="G7" s="33" t="s">
        <v>90</v>
      </c>
      <c r="H7" s="33" t="s">
        <v>106</v>
      </c>
      <c r="I7" s="34">
        <v>2000</v>
      </c>
    </row>
    <row r="8" spans="1:9" ht="30" x14ac:dyDescent="0.25">
      <c r="A8" s="35" t="s">
        <v>81</v>
      </c>
      <c r="B8" s="36" t="s">
        <v>87</v>
      </c>
      <c r="C8" s="37" t="s">
        <v>83</v>
      </c>
      <c r="D8" s="37" t="s">
        <v>88</v>
      </c>
      <c r="E8" s="37" t="s">
        <v>89</v>
      </c>
      <c r="F8" s="38">
        <v>33678</v>
      </c>
      <c r="G8" s="39" t="s">
        <v>90</v>
      </c>
      <c r="H8" s="39" t="s">
        <v>91</v>
      </c>
      <c r="I8" s="41">
        <f>F8+F9+F10</f>
        <v>67356</v>
      </c>
    </row>
    <row r="9" spans="1:9" ht="30" x14ac:dyDescent="0.25">
      <c r="A9" s="35" t="s">
        <v>81</v>
      </c>
      <c r="B9" s="36" t="s">
        <v>87</v>
      </c>
      <c r="C9" s="37" t="s">
        <v>92</v>
      </c>
      <c r="D9" s="37" t="s">
        <v>88</v>
      </c>
      <c r="E9" s="37" t="s">
        <v>89</v>
      </c>
      <c r="F9" s="38">
        <v>23574.6</v>
      </c>
      <c r="G9" s="39" t="s">
        <v>90</v>
      </c>
      <c r="H9" s="39" t="s">
        <v>91</v>
      </c>
      <c r="I9" s="40"/>
    </row>
    <row r="10" spans="1:9" ht="30" x14ac:dyDescent="0.25">
      <c r="A10" s="35" t="s">
        <v>161</v>
      </c>
      <c r="B10" s="36" t="s">
        <v>87</v>
      </c>
      <c r="C10" s="37" t="s">
        <v>162</v>
      </c>
      <c r="D10" s="37" t="s">
        <v>88</v>
      </c>
      <c r="E10" s="37" t="s">
        <v>89</v>
      </c>
      <c r="F10" s="38">
        <v>10103.4</v>
      </c>
      <c r="G10" s="39" t="s">
        <v>90</v>
      </c>
      <c r="H10" s="39" t="s">
        <v>91</v>
      </c>
      <c r="I10" s="40"/>
    </row>
    <row r="11" spans="1:9" ht="30" x14ac:dyDescent="0.25">
      <c r="A11" s="29" t="s">
        <v>81</v>
      </c>
      <c r="B11" s="30" t="s">
        <v>97</v>
      </c>
      <c r="C11" s="31" t="s">
        <v>92</v>
      </c>
      <c r="D11" s="31" t="s">
        <v>98</v>
      </c>
      <c r="E11" s="31" t="s">
        <v>99</v>
      </c>
      <c r="F11" s="32">
        <v>34278.9</v>
      </c>
      <c r="G11" s="33" t="s">
        <v>100</v>
      </c>
      <c r="H11" s="33" t="s">
        <v>101</v>
      </c>
      <c r="I11" s="42">
        <f>F11+F12+F13</f>
        <v>114263</v>
      </c>
    </row>
    <row r="12" spans="1:9" ht="30" x14ac:dyDescent="0.25">
      <c r="A12" s="29" t="s">
        <v>161</v>
      </c>
      <c r="B12" s="30" t="s">
        <v>97</v>
      </c>
      <c r="C12" s="31" t="s">
        <v>162</v>
      </c>
      <c r="D12" s="31" t="s">
        <v>98</v>
      </c>
      <c r="E12" s="31" t="s">
        <v>99</v>
      </c>
      <c r="F12" s="32">
        <v>34278.9</v>
      </c>
      <c r="G12" s="33" t="s">
        <v>100</v>
      </c>
      <c r="H12" s="33" t="s">
        <v>101</v>
      </c>
      <c r="I12" s="34"/>
    </row>
    <row r="13" spans="1:9" ht="14.45" customHeight="1" x14ac:dyDescent="0.25">
      <c r="A13" s="29" t="s">
        <v>161</v>
      </c>
      <c r="B13" s="30" t="s">
        <v>97</v>
      </c>
      <c r="C13" s="31" t="s">
        <v>174</v>
      </c>
      <c r="D13" s="31" t="s">
        <v>98</v>
      </c>
      <c r="E13" s="31" t="s">
        <v>99</v>
      </c>
      <c r="F13" s="32">
        <v>45705.2</v>
      </c>
      <c r="G13" s="33" t="s">
        <v>100</v>
      </c>
      <c r="H13" s="33" t="s">
        <v>101</v>
      </c>
      <c r="I13" s="34"/>
    </row>
    <row r="14" spans="1:9" s="47" customFormat="1" ht="14.45" customHeight="1" x14ac:dyDescent="0.2">
      <c r="A14" s="43" t="s">
        <v>9</v>
      </c>
      <c r="B14" s="44" t="s">
        <v>43</v>
      </c>
      <c r="C14" s="45" t="s">
        <v>39</v>
      </c>
      <c r="D14" s="45" t="s">
        <v>44</v>
      </c>
      <c r="E14" s="45" t="s">
        <v>211</v>
      </c>
      <c r="F14" s="46">
        <v>4560</v>
      </c>
      <c r="G14" s="43" t="s">
        <v>45</v>
      </c>
      <c r="H14" s="43" t="s">
        <v>46</v>
      </c>
      <c r="I14" s="47">
        <v>4560</v>
      </c>
    </row>
    <row r="15" spans="1:9" ht="25.5" x14ac:dyDescent="0.2">
      <c r="A15" s="19" t="s">
        <v>135</v>
      </c>
      <c r="B15" s="13" t="s">
        <v>141</v>
      </c>
      <c r="C15" s="17" t="s">
        <v>137</v>
      </c>
      <c r="D15" s="17" t="s">
        <v>142</v>
      </c>
      <c r="E15" s="17" t="s">
        <v>214</v>
      </c>
      <c r="F15" s="6">
        <v>15646</v>
      </c>
      <c r="G15" s="5" t="s">
        <v>41</v>
      </c>
      <c r="H15" s="5" t="s">
        <v>143</v>
      </c>
      <c r="I15" s="2">
        <v>15646</v>
      </c>
    </row>
    <row r="16" spans="1:9" ht="25.5" x14ac:dyDescent="0.2">
      <c r="A16" s="19" t="s">
        <v>9</v>
      </c>
      <c r="B16" s="13" t="s">
        <v>38</v>
      </c>
      <c r="C16" s="17" t="s">
        <v>39</v>
      </c>
      <c r="D16" s="17" t="s">
        <v>40</v>
      </c>
      <c r="E16" s="17" t="s">
        <v>24</v>
      </c>
      <c r="F16" s="6">
        <v>110000</v>
      </c>
      <c r="G16" s="5" t="s">
        <v>41</v>
      </c>
      <c r="H16" s="5" t="s">
        <v>42</v>
      </c>
      <c r="I16" s="2">
        <v>110000</v>
      </c>
    </row>
    <row r="17" spans="1:9" ht="14.45" customHeight="1" x14ac:dyDescent="0.2">
      <c r="A17" s="19" t="s">
        <v>191</v>
      </c>
      <c r="B17" s="13" t="s">
        <v>201</v>
      </c>
      <c r="C17" s="17" t="s">
        <v>197</v>
      </c>
      <c r="D17" s="17" t="s">
        <v>202</v>
      </c>
      <c r="E17" s="17" t="s">
        <v>203</v>
      </c>
      <c r="F17" s="6">
        <v>11250</v>
      </c>
      <c r="G17" s="5" t="s">
        <v>14</v>
      </c>
      <c r="H17" s="5" t="s">
        <v>204</v>
      </c>
      <c r="I17" s="2">
        <v>11250</v>
      </c>
    </row>
    <row r="18" spans="1:9" ht="25.5" x14ac:dyDescent="0.2">
      <c r="A18" s="19" t="s">
        <v>161</v>
      </c>
      <c r="B18" s="13" t="s">
        <v>163</v>
      </c>
      <c r="C18" s="17" t="s">
        <v>164</v>
      </c>
      <c r="D18" s="17" t="s">
        <v>165</v>
      </c>
      <c r="E18" s="17" t="s">
        <v>166</v>
      </c>
      <c r="F18" s="6">
        <v>19645</v>
      </c>
      <c r="G18" s="5" t="s">
        <v>167</v>
      </c>
      <c r="H18" s="5" t="s">
        <v>168</v>
      </c>
      <c r="I18" s="2">
        <v>19645</v>
      </c>
    </row>
    <row r="19" spans="1:9" ht="15" x14ac:dyDescent="0.25">
      <c r="A19" s="29" t="s">
        <v>62</v>
      </c>
      <c r="B19" s="30" t="s">
        <v>69</v>
      </c>
      <c r="C19" s="31" t="s">
        <v>64</v>
      </c>
      <c r="D19" s="31" t="s">
        <v>70</v>
      </c>
      <c r="E19" s="31" t="s">
        <v>71</v>
      </c>
      <c r="F19" s="32">
        <v>29615.5</v>
      </c>
      <c r="G19" s="33" t="s">
        <v>72</v>
      </c>
      <c r="H19" s="33" t="s">
        <v>73</v>
      </c>
      <c r="I19" s="42">
        <f>F19+F20</f>
        <v>59231</v>
      </c>
    </row>
    <row r="20" spans="1:9" ht="30" x14ac:dyDescent="0.25">
      <c r="A20" s="29" t="s">
        <v>62</v>
      </c>
      <c r="B20" s="30" t="s">
        <v>69</v>
      </c>
      <c r="C20" s="31" t="s">
        <v>80</v>
      </c>
      <c r="D20" s="31" t="s">
        <v>70</v>
      </c>
      <c r="E20" s="31" t="s">
        <v>71</v>
      </c>
      <c r="F20" s="32">
        <v>29615.5</v>
      </c>
      <c r="G20" s="33" t="s">
        <v>72</v>
      </c>
      <c r="H20" s="33" t="s">
        <v>73</v>
      </c>
      <c r="I20" s="34"/>
    </row>
    <row r="21" spans="1:9" ht="25.5" x14ac:dyDescent="0.2">
      <c r="A21" s="19" t="s">
        <v>9</v>
      </c>
      <c r="B21" s="13" t="s">
        <v>16</v>
      </c>
      <c r="C21" s="17" t="s">
        <v>17</v>
      </c>
      <c r="D21" s="17" t="s">
        <v>18</v>
      </c>
      <c r="E21" s="17" t="s">
        <v>210</v>
      </c>
      <c r="F21" s="6">
        <v>2000</v>
      </c>
      <c r="G21" s="5" t="s">
        <v>19</v>
      </c>
      <c r="H21" s="5" t="s">
        <v>20</v>
      </c>
      <c r="I21" s="2">
        <v>2000</v>
      </c>
    </row>
    <row r="22" spans="1:9" ht="25.5" x14ac:dyDescent="0.2">
      <c r="A22" s="19" t="s">
        <v>113</v>
      </c>
      <c r="B22" s="13" t="s">
        <v>130</v>
      </c>
      <c r="C22" s="17" t="s">
        <v>131</v>
      </c>
      <c r="D22" s="17" t="s">
        <v>132</v>
      </c>
      <c r="E22" s="17" t="s">
        <v>133</v>
      </c>
      <c r="F22" s="6">
        <v>5000</v>
      </c>
      <c r="G22" s="5" t="s">
        <v>41</v>
      </c>
      <c r="H22" s="5" t="s">
        <v>134</v>
      </c>
      <c r="I22" s="2">
        <v>5000</v>
      </c>
    </row>
    <row r="23" spans="1:9" ht="25.5" x14ac:dyDescent="0.2">
      <c r="A23" s="19" t="s">
        <v>113</v>
      </c>
      <c r="B23" s="13" t="s">
        <v>119</v>
      </c>
      <c r="C23" s="17" t="s">
        <v>120</v>
      </c>
      <c r="D23" s="17" t="s">
        <v>121</v>
      </c>
      <c r="E23" s="17" t="s">
        <v>122</v>
      </c>
      <c r="F23" s="6">
        <v>42188</v>
      </c>
      <c r="G23" s="5" t="s">
        <v>123</v>
      </c>
      <c r="H23" s="5" t="s">
        <v>124</v>
      </c>
      <c r="I23" s="2">
        <v>42188</v>
      </c>
    </row>
    <row r="24" spans="1:9" ht="25.5" x14ac:dyDescent="0.2">
      <c r="A24" s="19" t="s">
        <v>135</v>
      </c>
      <c r="B24" s="13" t="s">
        <v>136</v>
      </c>
      <c r="C24" s="17" t="s">
        <v>137</v>
      </c>
      <c r="D24" s="17" t="s">
        <v>138</v>
      </c>
      <c r="E24" s="17" t="s">
        <v>139</v>
      </c>
      <c r="F24" s="6">
        <v>72730</v>
      </c>
      <c r="G24" s="5" t="s">
        <v>67</v>
      </c>
      <c r="H24" s="5" t="s">
        <v>140</v>
      </c>
      <c r="I24" s="2">
        <v>72730</v>
      </c>
    </row>
    <row r="25" spans="1:9" x14ac:dyDescent="0.2">
      <c r="A25" s="19" t="s">
        <v>107</v>
      </c>
      <c r="B25" s="13" t="s">
        <v>108</v>
      </c>
      <c r="C25" s="17" t="s">
        <v>109</v>
      </c>
      <c r="D25" s="17" t="s">
        <v>110</v>
      </c>
      <c r="E25" s="17" t="s">
        <v>111</v>
      </c>
      <c r="F25" s="6">
        <v>63158.33</v>
      </c>
      <c r="G25" s="5" t="s">
        <v>14</v>
      </c>
      <c r="H25" s="5" t="s">
        <v>112</v>
      </c>
      <c r="I25" s="2">
        <v>63158.33</v>
      </c>
    </row>
    <row r="26" spans="1:9" ht="25.5" x14ac:dyDescent="0.2">
      <c r="A26" s="19" t="s">
        <v>135</v>
      </c>
      <c r="B26" s="13" t="s">
        <v>150</v>
      </c>
      <c r="C26" s="17" t="s">
        <v>151</v>
      </c>
      <c r="D26" s="17" t="s">
        <v>154</v>
      </c>
      <c r="E26" s="17" t="s">
        <v>210</v>
      </c>
      <c r="F26" s="6">
        <v>90000</v>
      </c>
      <c r="G26" s="5" t="s">
        <v>155</v>
      </c>
      <c r="H26" s="5" t="s">
        <v>156</v>
      </c>
      <c r="I26" s="2">
        <v>90000</v>
      </c>
    </row>
    <row r="27" spans="1:9" ht="25.5" x14ac:dyDescent="0.2">
      <c r="A27" s="19" t="s">
        <v>191</v>
      </c>
      <c r="B27" s="13" t="s">
        <v>192</v>
      </c>
      <c r="C27" s="17" t="s">
        <v>193</v>
      </c>
      <c r="D27" s="17" t="s">
        <v>194</v>
      </c>
      <c r="E27" s="17" t="s">
        <v>216</v>
      </c>
      <c r="F27" s="6">
        <v>326279</v>
      </c>
      <c r="G27" s="5" t="s">
        <v>72</v>
      </c>
      <c r="H27" s="5" t="s">
        <v>195</v>
      </c>
      <c r="I27" s="2">
        <v>326279</v>
      </c>
    </row>
    <row r="28" spans="1:9" ht="25.5" x14ac:dyDescent="0.2">
      <c r="A28" s="19" t="s">
        <v>191</v>
      </c>
      <c r="B28" s="13" t="s">
        <v>192</v>
      </c>
      <c r="C28" s="17" t="s">
        <v>197</v>
      </c>
      <c r="D28" s="17" t="s">
        <v>205</v>
      </c>
      <c r="E28" s="17" t="s">
        <v>216</v>
      </c>
      <c r="F28" s="6">
        <v>1746468</v>
      </c>
      <c r="G28" s="5" t="s">
        <v>55</v>
      </c>
      <c r="H28" s="5" t="s">
        <v>206</v>
      </c>
      <c r="I28" s="2">
        <v>1746468</v>
      </c>
    </row>
    <row r="29" spans="1:9" ht="25.5" x14ac:dyDescent="0.2">
      <c r="A29" s="19" t="s">
        <v>191</v>
      </c>
      <c r="B29" s="13" t="s">
        <v>192</v>
      </c>
      <c r="C29" s="17" t="s">
        <v>197</v>
      </c>
      <c r="D29" s="17" t="s">
        <v>207</v>
      </c>
      <c r="E29" s="17" t="s">
        <v>216</v>
      </c>
      <c r="F29" s="6">
        <v>31524</v>
      </c>
      <c r="G29" s="5" t="s">
        <v>72</v>
      </c>
      <c r="H29" s="5" t="s">
        <v>208</v>
      </c>
      <c r="I29" s="2">
        <v>31524</v>
      </c>
    </row>
    <row r="30" spans="1:9" ht="25.5" x14ac:dyDescent="0.2">
      <c r="A30" s="19" t="s">
        <v>191</v>
      </c>
      <c r="B30" s="13" t="s">
        <v>196</v>
      </c>
      <c r="C30" s="17" t="s">
        <v>197</v>
      </c>
      <c r="D30" s="17" t="s">
        <v>198</v>
      </c>
      <c r="E30" s="17" t="s">
        <v>214</v>
      </c>
      <c r="F30" s="6">
        <v>2562588</v>
      </c>
      <c r="G30" s="5" t="s">
        <v>199</v>
      </c>
      <c r="H30" s="5" t="s">
        <v>200</v>
      </c>
      <c r="I30" s="2">
        <v>2562588</v>
      </c>
    </row>
    <row r="31" spans="1:9" ht="14.45" customHeight="1" x14ac:dyDescent="0.2">
      <c r="A31" s="19" t="s">
        <v>113</v>
      </c>
      <c r="B31" s="13" t="s">
        <v>125</v>
      </c>
      <c r="C31" s="17" t="s">
        <v>120</v>
      </c>
      <c r="D31" s="17" t="s">
        <v>126</v>
      </c>
      <c r="E31" s="17" t="s">
        <v>127</v>
      </c>
      <c r="F31" s="6">
        <v>60197</v>
      </c>
      <c r="G31" s="5" t="s">
        <v>128</v>
      </c>
      <c r="H31" s="5" t="s">
        <v>129</v>
      </c>
      <c r="I31" s="2">
        <v>60197</v>
      </c>
    </row>
    <row r="32" spans="1:9" ht="25.5" x14ac:dyDescent="0.2">
      <c r="A32" s="19" t="s">
        <v>135</v>
      </c>
      <c r="B32" s="13" t="s">
        <v>157</v>
      </c>
      <c r="C32" s="17" t="s">
        <v>158</v>
      </c>
      <c r="D32" s="17" t="s">
        <v>159</v>
      </c>
      <c r="E32" s="17" t="s">
        <v>147</v>
      </c>
      <c r="F32" s="6">
        <v>85000</v>
      </c>
      <c r="G32" s="5" t="s">
        <v>148</v>
      </c>
      <c r="H32" s="5" t="s">
        <v>160</v>
      </c>
      <c r="I32" s="2">
        <v>85000</v>
      </c>
    </row>
    <row r="33" spans="1:9" ht="25.5" x14ac:dyDescent="0.2">
      <c r="A33" s="19" t="s">
        <v>135</v>
      </c>
      <c r="B33" s="13" t="s">
        <v>144</v>
      </c>
      <c r="C33" s="17" t="s">
        <v>145</v>
      </c>
      <c r="D33" s="17" t="s">
        <v>146</v>
      </c>
      <c r="E33" s="17" t="s">
        <v>147</v>
      </c>
      <c r="F33" s="6">
        <v>6500</v>
      </c>
      <c r="G33" s="5" t="s">
        <v>148</v>
      </c>
      <c r="H33" s="5" t="s">
        <v>149</v>
      </c>
      <c r="I33" s="2">
        <v>6500</v>
      </c>
    </row>
    <row r="34" spans="1:9" ht="30" x14ac:dyDescent="0.25">
      <c r="A34" s="29" t="s">
        <v>9</v>
      </c>
      <c r="B34" s="30" t="s">
        <v>32</v>
      </c>
      <c r="C34" s="31" t="s">
        <v>33</v>
      </c>
      <c r="D34" s="31" t="s">
        <v>34</v>
      </c>
      <c r="E34" s="31" t="s">
        <v>35</v>
      </c>
      <c r="F34" s="32">
        <v>36570.400000000001</v>
      </c>
      <c r="G34" s="33" t="s">
        <v>36</v>
      </c>
      <c r="H34" s="33" t="s">
        <v>37</v>
      </c>
      <c r="I34" s="42">
        <f>F34+F35</f>
        <v>91426</v>
      </c>
    </row>
    <row r="35" spans="1:9" ht="30" x14ac:dyDescent="0.25">
      <c r="A35" s="29" t="s">
        <v>9</v>
      </c>
      <c r="B35" s="30" t="s">
        <v>32</v>
      </c>
      <c r="C35" s="31" t="s">
        <v>39</v>
      </c>
      <c r="D35" s="31" t="s">
        <v>34</v>
      </c>
      <c r="E35" s="31" t="s">
        <v>35</v>
      </c>
      <c r="F35" s="32">
        <v>54855.6</v>
      </c>
      <c r="G35" s="33" t="s">
        <v>36</v>
      </c>
      <c r="H35" s="33" t="s">
        <v>37</v>
      </c>
      <c r="I35" s="34"/>
    </row>
    <row r="36" spans="1:9" ht="25.5" x14ac:dyDescent="0.2">
      <c r="A36" s="19" t="s">
        <v>9</v>
      </c>
      <c r="B36" s="13" t="s">
        <v>47</v>
      </c>
      <c r="C36" s="17" t="s">
        <v>48</v>
      </c>
      <c r="D36" s="17" t="s">
        <v>49</v>
      </c>
      <c r="E36" s="17" t="s">
        <v>212</v>
      </c>
      <c r="F36" s="6">
        <v>129059</v>
      </c>
      <c r="G36" s="5" t="s">
        <v>45</v>
      </c>
      <c r="H36" s="5" t="s">
        <v>50</v>
      </c>
      <c r="I36" s="2">
        <v>129059</v>
      </c>
    </row>
    <row r="37" spans="1:9" ht="45" x14ac:dyDescent="0.25">
      <c r="A37" s="29" t="s">
        <v>62</v>
      </c>
      <c r="B37" s="30" t="s">
        <v>63</v>
      </c>
      <c r="C37" s="31" t="s">
        <v>64</v>
      </c>
      <c r="D37" s="31" t="s">
        <v>65</v>
      </c>
      <c r="E37" s="31" t="s">
        <v>66</v>
      </c>
      <c r="F37" s="32">
        <v>549014.5</v>
      </c>
      <c r="G37" s="33" t="s">
        <v>67</v>
      </c>
      <c r="H37" s="33" t="s">
        <v>68</v>
      </c>
      <c r="I37" s="42">
        <f>F37+F38</f>
        <v>1098029</v>
      </c>
    </row>
    <row r="38" spans="1:9" ht="45" x14ac:dyDescent="0.25">
      <c r="A38" s="29" t="s">
        <v>62</v>
      </c>
      <c r="B38" s="30" t="s">
        <v>63</v>
      </c>
      <c r="C38" s="31" t="s">
        <v>79</v>
      </c>
      <c r="D38" s="31" t="s">
        <v>65</v>
      </c>
      <c r="E38" s="31" t="s">
        <v>66</v>
      </c>
      <c r="F38" s="32">
        <v>549014.5</v>
      </c>
      <c r="G38" s="33" t="s">
        <v>67</v>
      </c>
      <c r="H38" s="33" t="s">
        <v>68</v>
      </c>
      <c r="I38" s="34"/>
    </row>
    <row r="39" spans="1:9" ht="25.5" x14ac:dyDescent="0.2">
      <c r="A39" s="19" t="s">
        <v>81</v>
      </c>
      <c r="B39" s="13" t="s">
        <v>82</v>
      </c>
      <c r="C39" s="17" t="s">
        <v>83</v>
      </c>
      <c r="D39" s="17" t="s">
        <v>84</v>
      </c>
      <c r="E39" s="17" t="s">
        <v>85</v>
      </c>
      <c r="F39" s="6">
        <v>236121</v>
      </c>
      <c r="G39" s="5" t="s">
        <v>36</v>
      </c>
      <c r="H39" s="5" t="s">
        <v>86</v>
      </c>
      <c r="I39" s="2">
        <v>236121</v>
      </c>
    </row>
    <row r="40" spans="1:9" ht="25.5" x14ac:dyDescent="0.2">
      <c r="A40" s="19" t="s">
        <v>161</v>
      </c>
      <c r="B40" s="13" t="s">
        <v>169</v>
      </c>
      <c r="C40" s="17" t="s">
        <v>170</v>
      </c>
      <c r="D40" s="17" t="s">
        <v>171</v>
      </c>
      <c r="E40" s="17" t="s">
        <v>172</v>
      </c>
      <c r="F40" s="6">
        <v>35039</v>
      </c>
      <c r="G40" s="5" t="s">
        <v>72</v>
      </c>
      <c r="H40" s="5" t="s">
        <v>173</v>
      </c>
      <c r="I40" s="2">
        <v>35039</v>
      </c>
    </row>
    <row r="41" spans="1:9" x14ac:dyDescent="0.2">
      <c r="A41" s="19" t="s">
        <v>161</v>
      </c>
      <c r="B41" s="13" t="s">
        <v>175</v>
      </c>
      <c r="C41" s="17" t="s">
        <v>176</v>
      </c>
      <c r="D41" s="17" t="s">
        <v>185</v>
      </c>
      <c r="E41" s="17" t="s">
        <v>139</v>
      </c>
      <c r="F41" s="6">
        <v>99977</v>
      </c>
      <c r="G41" s="5" t="s">
        <v>36</v>
      </c>
      <c r="H41" s="5" t="s">
        <v>186</v>
      </c>
      <c r="I41" s="2">
        <v>99977</v>
      </c>
    </row>
    <row r="42" spans="1:9" ht="25.5" x14ac:dyDescent="0.2">
      <c r="A42" s="19" t="s">
        <v>113</v>
      </c>
      <c r="B42" s="13" t="s">
        <v>114</v>
      </c>
      <c r="C42" s="17" t="s">
        <v>115</v>
      </c>
      <c r="D42" s="17" t="s">
        <v>116</v>
      </c>
      <c r="E42" s="17" t="s">
        <v>117</v>
      </c>
      <c r="F42" s="6">
        <v>85680</v>
      </c>
      <c r="G42" s="5" t="s">
        <v>14</v>
      </c>
      <c r="H42" s="5" t="s">
        <v>118</v>
      </c>
      <c r="I42" s="2">
        <v>85680</v>
      </c>
    </row>
    <row r="43" spans="1:9" ht="14.45" customHeight="1" x14ac:dyDescent="0.2">
      <c r="A43" s="19" t="s">
        <v>161</v>
      </c>
      <c r="B43" s="13" t="s">
        <v>187</v>
      </c>
      <c r="C43" s="17" t="s">
        <v>176</v>
      </c>
      <c r="D43" s="17" t="s">
        <v>188</v>
      </c>
      <c r="E43" s="17" t="s">
        <v>189</v>
      </c>
      <c r="F43" s="6">
        <v>10692</v>
      </c>
      <c r="G43" s="5" t="s">
        <v>90</v>
      </c>
      <c r="H43" s="5" t="s">
        <v>190</v>
      </c>
      <c r="I43" s="2">
        <v>10692</v>
      </c>
    </row>
    <row r="44" spans="1:9" ht="25.5" x14ac:dyDescent="0.2">
      <c r="A44" s="19" t="s">
        <v>135</v>
      </c>
      <c r="B44" s="13" t="s">
        <v>150</v>
      </c>
      <c r="C44" s="17" t="s">
        <v>151</v>
      </c>
      <c r="D44" s="17" t="s">
        <v>152</v>
      </c>
      <c r="E44" s="17" t="s">
        <v>210</v>
      </c>
      <c r="F44" s="6">
        <v>17877</v>
      </c>
      <c r="G44" s="5" t="s">
        <v>77</v>
      </c>
      <c r="H44" s="5" t="s">
        <v>153</v>
      </c>
      <c r="I44" s="2">
        <v>17877</v>
      </c>
    </row>
    <row r="45" spans="1:9" x14ac:dyDescent="0.2">
      <c r="A45" s="19" t="s">
        <v>9</v>
      </c>
      <c r="B45" s="13" t="s">
        <v>21</v>
      </c>
      <c r="C45" s="17" t="s">
        <v>22</v>
      </c>
      <c r="D45" s="17" t="s">
        <v>23</v>
      </c>
      <c r="E45" s="17" t="s">
        <v>24</v>
      </c>
      <c r="F45" s="6">
        <v>110000</v>
      </c>
      <c r="G45" s="5" t="s">
        <v>14</v>
      </c>
      <c r="H45" s="5" t="s">
        <v>25</v>
      </c>
      <c r="I45" s="2">
        <v>110000</v>
      </c>
    </row>
    <row r="46" spans="1:9" ht="25.5" x14ac:dyDescent="0.2">
      <c r="A46" s="19" t="s">
        <v>161</v>
      </c>
      <c r="B46" s="13" t="s">
        <v>175</v>
      </c>
      <c r="C46" s="17" t="s">
        <v>176</v>
      </c>
      <c r="D46" s="17" t="s">
        <v>177</v>
      </c>
      <c r="E46" s="17" t="s">
        <v>215</v>
      </c>
      <c r="F46" s="6">
        <v>29412</v>
      </c>
      <c r="G46" s="5" t="s">
        <v>36</v>
      </c>
      <c r="H46" s="5" t="s">
        <v>178</v>
      </c>
      <c r="I46" s="2">
        <v>29412</v>
      </c>
    </row>
    <row r="47" spans="1:9" x14ac:dyDescent="0.2">
      <c r="A47" s="19" t="s">
        <v>9</v>
      </c>
      <c r="B47" s="13" t="s">
        <v>26</v>
      </c>
      <c r="C47" s="17" t="s">
        <v>27</v>
      </c>
      <c r="D47" s="17" t="s">
        <v>28</v>
      </c>
      <c r="E47" s="17" t="s">
        <v>29</v>
      </c>
      <c r="F47" s="6">
        <v>491233</v>
      </c>
      <c r="G47" s="5" t="s">
        <v>30</v>
      </c>
      <c r="H47" s="5" t="s">
        <v>31</v>
      </c>
      <c r="I47" s="2">
        <v>491233</v>
      </c>
    </row>
    <row r="48" spans="1:9" ht="25.5" x14ac:dyDescent="0.2">
      <c r="A48" s="19" t="s">
        <v>62</v>
      </c>
      <c r="B48" s="13" t="s">
        <v>74</v>
      </c>
      <c r="C48" s="17" t="s">
        <v>75</v>
      </c>
      <c r="D48" s="17" t="s">
        <v>76</v>
      </c>
      <c r="E48" s="17" t="s">
        <v>213</v>
      </c>
      <c r="F48" s="6">
        <v>32671</v>
      </c>
      <c r="G48" s="5" t="s">
        <v>77</v>
      </c>
      <c r="H48" s="5" t="s">
        <v>78</v>
      </c>
      <c r="I48" s="2">
        <v>32671</v>
      </c>
    </row>
    <row r="49" spans="1:9" ht="45" x14ac:dyDescent="0.25">
      <c r="A49" s="29" t="s">
        <v>57</v>
      </c>
      <c r="B49" s="30" t="s">
        <v>58</v>
      </c>
      <c r="C49" s="31" t="s">
        <v>59</v>
      </c>
      <c r="D49" s="31" t="s">
        <v>60</v>
      </c>
      <c r="E49" s="31" t="s">
        <v>54</v>
      </c>
      <c r="F49" s="32">
        <v>64746.93</v>
      </c>
      <c r="G49" s="33" t="s">
        <v>41</v>
      </c>
      <c r="H49" s="33" t="s">
        <v>61</v>
      </c>
      <c r="I49" s="42">
        <f>F49+F50</f>
        <v>135570.85</v>
      </c>
    </row>
    <row r="50" spans="1:9" ht="45" x14ac:dyDescent="0.25">
      <c r="A50" s="29" t="s">
        <v>161</v>
      </c>
      <c r="B50" s="30" t="s">
        <v>58</v>
      </c>
      <c r="C50" s="31" t="s">
        <v>170</v>
      </c>
      <c r="D50" s="31" t="s">
        <v>60</v>
      </c>
      <c r="E50" s="31" t="s">
        <v>54</v>
      </c>
      <c r="F50" s="32">
        <v>70823.92</v>
      </c>
      <c r="G50" s="33" t="s">
        <v>41</v>
      </c>
      <c r="H50" s="33" t="s">
        <v>61</v>
      </c>
      <c r="I50" s="34"/>
    </row>
    <row r="51" spans="1:9" ht="25.5" x14ac:dyDescent="0.2">
      <c r="A51" s="19" t="s">
        <v>9</v>
      </c>
      <c r="B51" s="13" t="s">
        <v>10</v>
      </c>
      <c r="C51" s="17" t="s">
        <v>11</v>
      </c>
      <c r="D51" s="17" t="s">
        <v>12</v>
      </c>
      <c r="E51" s="17" t="s">
        <v>13</v>
      </c>
      <c r="F51" s="6">
        <v>89811</v>
      </c>
      <c r="G51" s="5" t="s">
        <v>14</v>
      </c>
      <c r="H51" s="5" t="s">
        <v>15</v>
      </c>
      <c r="I51" s="2">
        <v>89811</v>
      </c>
    </row>
    <row r="52" spans="1:9" ht="25.5" x14ac:dyDescent="0.2">
      <c r="A52" s="19" t="s">
        <v>161</v>
      </c>
      <c r="B52" s="13" t="s">
        <v>179</v>
      </c>
      <c r="C52" s="17" t="s">
        <v>176</v>
      </c>
      <c r="D52" s="17" t="s">
        <v>183</v>
      </c>
      <c r="E52" s="17" t="s">
        <v>217</v>
      </c>
      <c r="F52" s="6">
        <v>23100</v>
      </c>
      <c r="G52" s="5" t="s">
        <v>181</v>
      </c>
      <c r="H52" s="5" t="s">
        <v>184</v>
      </c>
      <c r="I52" s="2">
        <v>23100</v>
      </c>
    </row>
    <row r="53" spans="1:9" ht="25.5" x14ac:dyDescent="0.2">
      <c r="A53" s="19" t="s">
        <v>161</v>
      </c>
      <c r="B53" s="13" t="s">
        <v>179</v>
      </c>
      <c r="C53" s="17" t="s">
        <v>176</v>
      </c>
      <c r="D53" s="17" t="s">
        <v>180</v>
      </c>
      <c r="E53" s="17" t="s">
        <v>217</v>
      </c>
      <c r="F53" s="6">
        <v>23100</v>
      </c>
      <c r="G53" s="5" t="s">
        <v>181</v>
      </c>
      <c r="H53" s="5" t="s">
        <v>182</v>
      </c>
      <c r="I53" s="2">
        <v>23100</v>
      </c>
    </row>
    <row r="54" spans="1:9" ht="25.5" x14ac:dyDescent="0.2">
      <c r="A54" s="19" t="s">
        <v>9</v>
      </c>
      <c r="B54" s="13" t="s">
        <v>51</v>
      </c>
      <c r="C54" s="17" t="s">
        <v>52</v>
      </c>
      <c r="D54" s="17" t="s">
        <v>53</v>
      </c>
      <c r="E54" s="17" t="s">
        <v>54</v>
      </c>
      <c r="F54" s="6">
        <v>20160</v>
      </c>
      <c r="G54" s="5" t="s">
        <v>55</v>
      </c>
      <c r="H54" s="5" t="s">
        <v>56</v>
      </c>
      <c r="I54" s="2">
        <v>20160</v>
      </c>
    </row>
    <row r="55" spans="1:9" x14ac:dyDescent="0.2">
      <c r="A55" s="2" t="s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sqref="A1:IV65536"/>
    </sheetView>
  </sheetViews>
  <sheetFormatPr defaultColWidth="8.85546875" defaultRowHeight="15" x14ac:dyDescent="0.25"/>
  <cols>
    <col min="1" max="1" width="64.28515625" bestFit="1" customWidth="1"/>
    <col min="2" max="2" width="86.7109375" customWidth="1"/>
    <col min="3" max="3" width="44" bestFit="1" customWidth="1"/>
    <col min="4" max="4" width="14.28515625" style="49" bestFit="1" customWidth="1"/>
    <col min="5" max="16384" width="8.85546875" style="2"/>
  </cols>
  <sheetData>
    <row r="1" spans="1:4" ht="14.45" customHeight="1" x14ac:dyDescent="0.25">
      <c r="A1" t="s">
        <v>0</v>
      </c>
    </row>
    <row r="2" spans="1:4" x14ac:dyDescent="0.25">
      <c r="A2" t="s">
        <v>3</v>
      </c>
      <c r="B2" t="s">
        <v>5</v>
      </c>
      <c r="C2" t="s">
        <v>209</v>
      </c>
      <c r="D2" s="49" t="s">
        <v>218</v>
      </c>
    </row>
    <row r="3" spans="1:4" x14ac:dyDescent="0.25">
      <c r="A3" t="s">
        <v>26</v>
      </c>
      <c r="B3" t="s">
        <v>28</v>
      </c>
      <c r="C3" t="s">
        <v>29</v>
      </c>
      <c r="D3" s="49">
        <v>491233</v>
      </c>
    </row>
    <row r="4" spans="1:4" x14ac:dyDescent="0.25">
      <c r="A4" t="s">
        <v>21</v>
      </c>
      <c r="B4" t="s">
        <v>23</v>
      </c>
      <c r="C4" t="s">
        <v>24</v>
      </c>
      <c r="D4" s="49">
        <v>110000</v>
      </c>
    </row>
    <row r="5" spans="1:4" x14ac:dyDescent="0.25">
      <c r="A5" s="48" t="s">
        <v>220</v>
      </c>
      <c r="B5" t="s">
        <v>60</v>
      </c>
      <c r="C5" t="s">
        <v>54</v>
      </c>
      <c r="D5" s="49">
        <v>135570.85</v>
      </c>
    </row>
    <row r="6" spans="1:4" x14ac:dyDescent="0.25">
      <c r="A6" s="48" t="s">
        <v>219</v>
      </c>
      <c r="B6" t="s">
        <v>142</v>
      </c>
      <c r="C6" t="s">
        <v>214</v>
      </c>
      <c r="D6" s="49">
        <v>15646</v>
      </c>
    </row>
    <row r="7" spans="1:4" x14ac:dyDescent="0.25">
      <c r="A7" s="48" t="s">
        <v>221</v>
      </c>
      <c r="B7" t="s">
        <v>138</v>
      </c>
      <c r="C7" t="s">
        <v>139</v>
      </c>
      <c r="D7" s="49">
        <v>72730</v>
      </c>
    </row>
    <row r="8" spans="1:4" customFormat="1" ht="14.45" customHeight="1" x14ac:dyDescent="0.25">
      <c r="A8" t="s">
        <v>187</v>
      </c>
      <c r="B8" t="s">
        <v>188</v>
      </c>
      <c r="C8" t="s">
        <v>189</v>
      </c>
      <c r="D8" s="49">
        <v>10692</v>
      </c>
    </row>
    <row r="9" spans="1:4" x14ac:dyDescent="0.25">
      <c r="A9" s="48" t="s">
        <v>222</v>
      </c>
      <c r="B9" t="s">
        <v>76</v>
      </c>
      <c r="C9" t="s">
        <v>213</v>
      </c>
      <c r="D9" s="49">
        <v>32671</v>
      </c>
    </row>
    <row r="10" spans="1:4" x14ac:dyDescent="0.25">
      <c r="A10" t="s">
        <v>179</v>
      </c>
      <c r="B10" t="s">
        <v>183</v>
      </c>
      <c r="C10" t="s">
        <v>217</v>
      </c>
      <c r="D10" s="49">
        <v>23100</v>
      </c>
    </row>
    <row r="11" spans="1:4" ht="14.45" customHeight="1" x14ac:dyDescent="0.25">
      <c r="A11" t="s">
        <v>179</v>
      </c>
      <c r="B11" t="s">
        <v>180</v>
      </c>
      <c r="C11" t="s">
        <v>217</v>
      </c>
      <c r="D11" s="49">
        <v>23100</v>
      </c>
    </row>
    <row r="12" spans="1:4" x14ac:dyDescent="0.25">
      <c r="A12" t="s">
        <v>119</v>
      </c>
      <c r="B12" t="s">
        <v>121</v>
      </c>
      <c r="C12" t="s">
        <v>122</v>
      </c>
      <c r="D12" s="49">
        <v>42188</v>
      </c>
    </row>
    <row r="13" spans="1:4" x14ac:dyDescent="0.25">
      <c r="A13" t="s">
        <v>114</v>
      </c>
      <c r="B13" t="s">
        <v>116</v>
      </c>
      <c r="C13" t="s">
        <v>117</v>
      </c>
      <c r="D13" s="49">
        <v>85680</v>
      </c>
    </row>
    <row r="14" spans="1:4" x14ac:dyDescent="0.25">
      <c r="A14" t="s">
        <v>175</v>
      </c>
      <c r="B14" t="s">
        <v>185</v>
      </c>
      <c r="C14" t="s">
        <v>139</v>
      </c>
      <c r="D14" s="49">
        <v>99977</v>
      </c>
    </row>
    <row r="15" spans="1:4" x14ac:dyDescent="0.25">
      <c r="A15" t="s">
        <v>175</v>
      </c>
      <c r="B15" t="s">
        <v>177</v>
      </c>
      <c r="C15" t="s">
        <v>215</v>
      </c>
      <c r="D15" s="49">
        <v>29412</v>
      </c>
    </row>
    <row r="16" spans="1:4" x14ac:dyDescent="0.25">
      <c r="A16" s="48" t="s">
        <v>223</v>
      </c>
      <c r="B16" t="s">
        <v>53</v>
      </c>
      <c r="C16" t="s">
        <v>54</v>
      </c>
      <c r="D16" s="49">
        <v>20160</v>
      </c>
    </row>
    <row r="17" spans="1:4" x14ac:dyDescent="0.25">
      <c r="A17" t="s">
        <v>150</v>
      </c>
      <c r="B17" t="s">
        <v>154</v>
      </c>
      <c r="C17" t="s">
        <v>210</v>
      </c>
      <c r="D17" s="49">
        <v>90000</v>
      </c>
    </row>
    <row r="18" spans="1:4" x14ac:dyDescent="0.25">
      <c r="A18" t="s">
        <v>150</v>
      </c>
      <c r="B18" t="s">
        <v>152</v>
      </c>
      <c r="C18" t="s">
        <v>210</v>
      </c>
      <c r="D18" s="49">
        <v>17877</v>
      </c>
    </row>
    <row r="19" spans="1:4" x14ac:dyDescent="0.25">
      <c r="A19" t="s">
        <v>157</v>
      </c>
      <c r="B19" t="s">
        <v>159</v>
      </c>
      <c r="C19" t="s">
        <v>147</v>
      </c>
      <c r="D19" s="49">
        <v>85000</v>
      </c>
    </row>
    <row r="20" spans="1:4" x14ac:dyDescent="0.25">
      <c r="A20" s="48" t="s">
        <v>224</v>
      </c>
      <c r="B20" t="s">
        <v>65</v>
      </c>
      <c r="C20" t="s">
        <v>66</v>
      </c>
      <c r="D20" s="49">
        <v>1098029</v>
      </c>
    </row>
    <row r="21" spans="1:4" x14ac:dyDescent="0.25">
      <c r="A21" t="s">
        <v>144</v>
      </c>
      <c r="B21" t="s">
        <v>146</v>
      </c>
      <c r="C21" t="s">
        <v>147</v>
      </c>
      <c r="D21" s="49">
        <v>6500</v>
      </c>
    </row>
    <row r="22" spans="1:4" x14ac:dyDescent="0.25">
      <c r="A22" t="s">
        <v>163</v>
      </c>
      <c r="B22" t="s">
        <v>165</v>
      </c>
      <c r="C22" t="s">
        <v>166</v>
      </c>
      <c r="D22" s="49">
        <v>19645</v>
      </c>
    </row>
    <row r="23" spans="1:4" x14ac:dyDescent="0.25">
      <c r="A23" s="48" t="s">
        <v>225</v>
      </c>
      <c r="B23" t="s">
        <v>49</v>
      </c>
      <c r="C23" t="s">
        <v>212</v>
      </c>
      <c r="D23" s="49">
        <v>129059</v>
      </c>
    </row>
    <row r="24" spans="1:4" ht="14.45" customHeight="1" x14ac:dyDescent="0.25">
      <c r="A24" t="s">
        <v>201</v>
      </c>
      <c r="B24" t="s">
        <v>202</v>
      </c>
      <c r="C24" t="s">
        <v>203</v>
      </c>
      <c r="D24" s="49">
        <v>11250</v>
      </c>
    </row>
    <row r="25" spans="1:4" x14ac:dyDescent="0.25">
      <c r="A25" t="s">
        <v>32</v>
      </c>
      <c r="B25" t="s">
        <v>34</v>
      </c>
      <c r="C25" t="s">
        <v>35</v>
      </c>
      <c r="D25" s="49">
        <v>91426</v>
      </c>
    </row>
    <row r="26" spans="1:4" x14ac:dyDescent="0.25">
      <c r="A26" t="s">
        <v>97</v>
      </c>
      <c r="B26" t="s">
        <v>98</v>
      </c>
      <c r="C26" t="s">
        <v>99</v>
      </c>
      <c r="D26" s="49">
        <v>114263</v>
      </c>
    </row>
    <row r="27" spans="1:4" x14ac:dyDescent="0.25">
      <c r="A27" t="s">
        <v>125</v>
      </c>
      <c r="B27" t="s">
        <v>126</v>
      </c>
      <c r="C27" t="s">
        <v>127</v>
      </c>
      <c r="D27" s="49">
        <v>60197</v>
      </c>
    </row>
    <row r="28" spans="1:4" x14ac:dyDescent="0.25">
      <c r="A28" s="48" t="s">
        <v>226</v>
      </c>
      <c r="B28" t="s">
        <v>84</v>
      </c>
      <c r="C28" t="s">
        <v>85</v>
      </c>
      <c r="D28" s="49">
        <v>236121</v>
      </c>
    </row>
    <row r="29" spans="1:4" x14ac:dyDescent="0.25">
      <c r="A29" t="s">
        <v>16</v>
      </c>
      <c r="B29" t="s">
        <v>18</v>
      </c>
      <c r="C29" t="s">
        <v>210</v>
      </c>
      <c r="D29" s="49">
        <v>2000</v>
      </c>
    </row>
    <row r="30" spans="1:4" x14ac:dyDescent="0.25">
      <c r="A30" s="48" t="s">
        <v>227</v>
      </c>
      <c r="B30" t="s">
        <v>132</v>
      </c>
      <c r="C30" t="s">
        <v>133</v>
      </c>
      <c r="D30" s="49">
        <v>5000</v>
      </c>
    </row>
    <row r="31" spans="1:4" x14ac:dyDescent="0.25">
      <c r="A31" t="s">
        <v>192</v>
      </c>
      <c r="B31" t="s">
        <v>194</v>
      </c>
      <c r="C31" t="s">
        <v>216</v>
      </c>
      <c r="D31" s="49">
        <v>326279</v>
      </c>
    </row>
    <row r="32" spans="1:4" x14ac:dyDescent="0.25">
      <c r="A32" t="s">
        <v>192</v>
      </c>
      <c r="B32" t="s">
        <v>205</v>
      </c>
      <c r="C32" t="s">
        <v>216</v>
      </c>
      <c r="D32" s="49">
        <v>1746468</v>
      </c>
    </row>
    <row r="33" spans="1:4" x14ac:dyDescent="0.25">
      <c r="A33" t="s">
        <v>192</v>
      </c>
      <c r="B33" t="s">
        <v>207</v>
      </c>
      <c r="C33" t="s">
        <v>216</v>
      </c>
      <c r="D33" s="49">
        <v>31524</v>
      </c>
    </row>
    <row r="34" spans="1:4" ht="14.45" customHeight="1" x14ac:dyDescent="0.25">
      <c r="A34" t="s">
        <v>108</v>
      </c>
      <c r="B34" t="s">
        <v>110</v>
      </c>
      <c r="C34" t="s">
        <v>111</v>
      </c>
      <c r="D34" s="49">
        <v>63158.33</v>
      </c>
    </row>
    <row r="35" spans="1:4" x14ac:dyDescent="0.25">
      <c r="A35" t="s">
        <v>10</v>
      </c>
      <c r="B35" t="s">
        <v>12</v>
      </c>
      <c r="C35" t="s">
        <v>13</v>
      </c>
      <c r="D35" s="49">
        <v>89811</v>
      </c>
    </row>
    <row r="36" spans="1:4" x14ac:dyDescent="0.25">
      <c r="A36" t="s">
        <v>93</v>
      </c>
      <c r="B36" t="s">
        <v>94</v>
      </c>
      <c r="C36" t="s">
        <v>95</v>
      </c>
      <c r="D36" s="49">
        <v>554</v>
      </c>
    </row>
    <row r="37" spans="1:4" x14ac:dyDescent="0.25">
      <c r="A37" s="48" t="s">
        <v>228</v>
      </c>
      <c r="B37" t="s">
        <v>103</v>
      </c>
      <c r="C37" t="s">
        <v>95</v>
      </c>
      <c r="D37" s="49">
        <v>2000</v>
      </c>
    </row>
    <row r="38" spans="1:4" x14ac:dyDescent="0.25">
      <c r="A38" s="48" t="s">
        <v>228</v>
      </c>
      <c r="B38" t="s">
        <v>105</v>
      </c>
      <c r="C38" t="s">
        <v>95</v>
      </c>
      <c r="D38" s="49">
        <v>2000</v>
      </c>
    </row>
    <row r="39" spans="1:4" x14ac:dyDescent="0.25">
      <c r="A39" t="s">
        <v>69</v>
      </c>
      <c r="B39" t="s">
        <v>70</v>
      </c>
      <c r="C39" t="s">
        <v>71</v>
      </c>
      <c r="D39" s="49">
        <v>59231</v>
      </c>
    </row>
    <row r="40" spans="1:4" x14ac:dyDescent="0.25">
      <c r="A40" t="s">
        <v>169</v>
      </c>
      <c r="B40" t="s">
        <v>171</v>
      </c>
      <c r="C40" t="s">
        <v>172</v>
      </c>
      <c r="D40" s="49">
        <v>35039</v>
      </c>
    </row>
    <row r="41" spans="1:4" x14ac:dyDescent="0.25">
      <c r="A41" t="s">
        <v>43</v>
      </c>
      <c r="B41" t="s">
        <v>44</v>
      </c>
      <c r="C41" t="s">
        <v>211</v>
      </c>
      <c r="D41" s="49">
        <v>4560</v>
      </c>
    </row>
    <row r="42" spans="1:4" x14ac:dyDescent="0.25">
      <c r="A42" t="s">
        <v>196</v>
      </c>
      <c r="B42" t="s">
        <v>198</v>
      </c>
      <c r="C42" t="s">
        <v>214</v>
      </c>
      <c r="D42" s="49">
        <v>2562588</v>
      </c>
    </row>
    <row r="43" spans="1:4" x14ac:dyDescent="0.25">
      <c r="A43" t="s">
        <v>87</v>
      </c>
      <c r="B43" t="s">
        <v>88</v>
      </c>
      <c r="C43" t="s">
        <v>89</v>
      </c>
      <c r="D43" s="49">
        <v>67356</v>
      </c>
    </row>
    <row r="44" spans="1:4" x14ac:dyDescent="0.25">
      <c r="A44" t="s">
        <v>38</v>
      </c>
      <c r="B44" t="s">
        <v>40</v>
      </c>
      <c r="C44" t="s">
        <v>24</v>
      </c>
      <c r="D44" s="49">
        <v>110000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B10" workbookViewId="0">
      <selection activeCell="D2" sqref="D2:E44"/>
    </sheetView>
  </sheetViews>
  <sheetFormatPr defaultColWidth="8.85546875" defaultRowHeight="15" x14ac:dyDescent="0.25"/>
  <cols>
    <col min="1" max="1" width="64.28515625" bestFit="1" customWidth="1"/>
    <col min="2" max="2" width="86.7109375" customWidth="1"/>
    <col min="3" max="3" width="53.140625" bestFit="1" customWidth="1"/>
    <col min="4" max="4" width="53.140625" customWidth="1"/>
    <col min="5" max="5" width="14.28515625" style="49" bestFit="1" customWidth="1"/>
    <col min="6" max="16384" width="8.85546875" style="2"/>
  </cols>
  <sheetData>
    <row r="1" spans="1:5" ht="14.45" customHeight="1" x14ac:dyDescent="0.25">
      <c r="A1" t="s">
        <v>0</v>
      </c>
    </row>
    <row r="2" spans="1:5" x14ac:dyDescent="0.25">
      <c r="A2" t="s">
        <v>3</v>
      </c>
      <c r="B2" t="s">
        <v>5</v>
      </c>
      <c r="C2" t="s">
        <v>209</v>
      </c>
      <c r="D2" s="48" t="s">
        <v>230</v>
      </c>
      <c r="E2" s="49" t="s">
        <v>218</v>
      </c>
    </row>
    <row r="3" spans="1:5" x14ac:dyDescent="0.25">
      <c r="A3" s="48" t="s">
        <v>226</v>
      </c>
      <c r="B3" t="s">
        <v>84</v>
      </c>
      <c r="C3" t="s">
        <v>85</v>
      </c>
      <c r="D3" s="48" t="s">
        <v>231</v>
      </c>
      <c r="E3" s="49">
        <v>236121</v>
      </c>
    </row>
    <row r="4" spans="1:5" x14ac:dyDescent="0.25">
      <c r="A4" t="s">
        <v>21</v>
      </c>
      <c r="B4" t="s">
        <v>23</v>
      </c>
      <c r="C4" t="s">
        <v>24</v>
      </c>
      <c r="D4" t="s">
        <v>24</v>
      </c>
      <c r="E4" s="49">
        <v>110000</v>
      </c>
    </row>
    <row r="5" spans="1:5" x14ac:dyDescent="0.25">
      <c r="A5" t="s">
        <v>38</v>
      </c>
      <c r="B5" t="s">
        <v>40</v>
      </c>
      <c r="C5" t="s">
        <v>24</v>
      </c>
      <c r="D5" t="s">
        <v>24</v>
      </c>
      <c r="E5" s="49">
        <v>110000</v>
      </c>
    </row>
    <row r="6" spans="1:5" x14ac:dyDescent="0.25">
      <c r="A6" t="s">
        <v>192</v>
      </c>
      <c r="B6" t="s">
        <v>194</v>
      </c>
      <c r="C6" t="s">
        <v>216</v>
      </c>
      <c r="D6" t="s">
        <v>216</v>
      </c>
      <c r="E6" s="49">
        <v>326279</v>
      </c>
    </row>
    <row r="7" spans="1:5" x14ac:dyDescent="0.25">
      <c r="A7" t="s">
        <v>192</v>
      </c>
      <c r="B7" t="s">
        <v>205</v>
      </c>
      <c r="C7" t="s">
        <v>216</v>
      </c>
      <c r="D7" t="s">
        <v>216</v>
      </c>
      <c r="E7" s="49">
        <v>1746468</v>
      </c>
    </row>
    <row r="8" spans="1:5" customFormat="1" ht="14.45" customHeight="1" x14ac:dyDescent="0.25">
      <c r="A8" t="s">
        <v>192</v>
      </c>
      <c r="B8" t="s">
        <v>207</v>
      </c>
      <c r="C8" t="s">
        <v>216</v>
      </c>
      <c r="D8" t="s">
        <v>216</v>
      </c>
      <c r="E8" s="49">
        <v>31524</v>
      </c>
    </row>
    <row r="9" spans="1:5" x14ac:dyDescent="0.25">
      <c r="A9" s="48" t="s">
        <v>227</v>
      </c>
      <c r="B9" t="s">
        <v>132</v>
      </c>
      <c r="C9" t="s">
        <v>133</v>
      </c>
      <c r="D9" t="s">
        <v>133</v>
      </c>
      <c r="E9" s="49">
        <v>5000</v>
      </c>
    </row>
    <row r="10" spans="1:5" x14ac:dyDescent="0.25">
      <c r="A10" t="s">
        <v>150</v>
      </c>
      <c r="B10" t="s">
        <v>154</v>
      </c>
      <c r="C10" t="s">
        <v>210</v>
      </c>
      <c r="D10" s="48" t="s">
        <v>232</v>
      </c>
      <c r="E10" s="49">
        <v>90000</v>
      </c>
    </row>
    <row r="11" spans="1:5" ht="14.45" customHeight="1" x14ac:dyDescent="0.25">
      <c r="A11" t="s">
        <v>150</v>
      </c>
      <c r="B11" t="s">
        <v>152</v>
      </c>
      <c r="C11" t="s">
        <v>210</v>
      </c>
      <c r="D11" s="48" t="s">
        <v>232</v>
      </c>
      <c r="E11" s="49">
        <v>17877</v>
      </c>
    </row>
    <row r="12" spans="1:5" x14ac:dyDescent="0.25">
      <c r="A12" t="s">
        <v>16</v>
      </c>
      <c r="B12" t="s">
        <v>18</v>
      </c>
      <c r="C12" t="s">
        <v>210</v>
      </c>
      <c r="D12" s="48" t="s">
        <v>232</v>
      </c>
      <c r="E12" s="49">
        <v>2000</v>
      </c>
    </row>
    <row r="13" spans="1:5" x14ac:dyDescent="0.25">
      <c r="A13" s="48" t="s">
        <v>222</v>
      </c>
      <c r="B13" t="s">
        <v>76</v>
      </c>
      <c r="C13" t="s">
        <v>213</v>
      </c>
      <c r="D13" s="48" t="s">
        <v>232</v>
      </c>
      <c r="E13" s="49">
        <v>32671</v>
      </c>
    </row>
    <row r="14" spans="1:5" x14ac:dyDescent="0.25">
      <c r="A14" s="48" t="s">
        <v>219</v>
      </c>
      <c r="B14" t="s">
        <v>142</v>
      </c>
      <c r="C14" t="s">
        <v>214</v>
      </c>
      <c r="D14" s="48" t="s">
        <v>232</v>
      </c>
      <c r="E14" s="49">
        <v>15646</v>
      </c>
    </row>
    <row r="15" spans="1:5" x14ac:dyDescent="0.25">
      <c r="A15" t="s">
        <v>196</v>
      </c>
      <c r="B15" t="s">
        <v>198</v>
      </c>
      <c r="C15" t="s">
        <v>214</v>
      </c>
      <c r="D15" s="48" t="s">
        <v>232</v>
      </c>
      <c r="E15" s="49">
        <v>2562588</v>
      </c>
    </row>
    <row r="16" spans="1:5" x14ac:dyDescent="0.25">
      <c r="A16" t="s">
        <v>108</v>
      </c>
      <c r="B16" t="s">
        <v>110</v>
      </c>
      <c r="C16" t="s">
        <v>111</v>
      </c>
      <c r="D16" s="48" t="s">
        <v>232</v>
      </c>
      <c r="E16" s="49">
        <v>63158.33</v>
      </c>
    </row>
    <row r="17" spans="1:5" x14ac:dyDescent="0.25">
      <c r="A17" t="s">
        <v>157</v>
      </c>
      <c r="B17" t="s">
        <v>159</v>
      </c>
      <c r="C17" t="s">
        <v>147</v>
      </c>
      <c r="D17" s="48" t="s">
        <v>232</v>
      </c>
      <c r="E17" s="49">
        <v>85000</v>
      </c>
    </row>
    <row r="18" spans="1:5" x14ac:dyDescent="0.25">
      <c r="A18" t="s">
        <v>144</v>
      </c>
      <c r="B18" t="s">
        <v>146</v>
      </c>
      <c r="C18" t="s">
        <v>147</v>
      </c>
      <c r="D18" s="48" t="s">
        <v>232</v>
      </c>
      <c r="E18" s="49">
        <v>6500</v>
      </c>
    </row>
    <row r="19" spans="1:5" x14ac:dyDescent="0.25">
      <c r="A19" t="s">
        <v>187</v>
      </c>
      <c r="B19" t="s">
        <v>188</v>
      </c>
      <c r="C19" t="s">
        <v>189</v>
      </c>
      <c r="D19" t="s">
        <v>189</v>
      </c>
      <c r="E19" s="49">
        <v>10692</v>
      </c>
    </row>
    <row r="20" spans="1:5" x14ac:dyDescent="0.25">
      <c r="A20" s="48" t="s">
        <v>224</v>
      </c>
      <c r="B20" t="s">
        <v>65</v>
      </c>
      <c r="C20" t="s">
        <v>66</v>
      </c>
      <c r="D20" t="s">
        <v>66</v>
      </c>
      <c r="E20" s="49">
        <v>1098029</v>
      </c>
    </row>
    <row r="21" spans="1:5" x14ac:dyDescent="0.25">
      <c r="A21" t="s">
        <v>169</v>
      </c>
      <c r="B21" t="s">
        <v>171</v>
      </c>
      <c r="C21" t="s">
        <v>172</v>
      </c>
      <c r="D21" t="s">
        <v>172</v>
      </c>
      <c r="E21" s="49">
        <v>35039</v>
      </c>
    </row>
    <row r="22" spans="1:5" x14ac:dyDescent="0.25">
      <c r="A22" t="s">
        <v>97</v>
      </c>
      <c r="B22" t="s">
        <v>98</v>
      </c>
      <c r="C22" t="s">
        <v>99</v>
      </c>
      <c r="D22" t="s">
        <v>99</v>
      </c>
      <c r="E22" s="49">
        <v>114263</v>
      </c>
    </row>
    <row r="23" spans="1:5" x14ac:dyDescent="0.25">
      <c r="A23" t="s">
        <v>125</v>
      </c>
      <c r="B23" t="s">
        <v>126</v>
      </c>
      <c r="C23" t="s">
        <v>127</v>
      </c>
      <c r="D23" t="s">
        <v>127</v>
      </c>
      <c r="E23" s="49">
        <v>60197</v>
      </c>
    </row>
    <row r="24" spans="1:5" ht="14.45" customHeight="1" x14ac:dyDescent="0.25">
      <c r="A24" t="s">
        <v>26</v>
      </c>
      <c r="B24" t="s">
        <v>28</v>
      </c>
      <c r="C24" t="s">
        <v>29</v>
      </c>
      <c r="D24" s="48" t="s">
        <v>233</v>
      </c>
      <c r="E24" s="49">
        <v>491233</v>
      </c>
    </row>
    <row r="25" spans="1:5" x14ac:dyDescent="0.25">
      <c r="A25" s="48" t="s">
        <v>225</v>
      </c>
      <c r="B25" t="s">
        <v>49</v>
      </c>
      <c r="C25" t="s">
        <v>212</v>
      </c>
      <c r="D25" s="48" t="s">
        <v>234</v>
      </c>
      <c r="E25" s="49">
        <v>129059</v>
      </c>
    </row>
    <row r="26" spans="1:5" x14ac:dyDescent="0.25">
      <c r="A26" t="s">
        <v>43</v>
      </c>
      <c r="B26" t="s">
        <v>44</v>
      </c>
      <c r="C26" s="48" t="s">
        <v>211</v>
      </c>
      <c r="D26" s="48" t="s">
        <v>211</v>
      </c>
      <c r="E26" s="49">
        <v>4560</v>
      </c>
    </row>
    <row r="27" spans="1:5" x14ac:dyDescent="0.25">
      <c r="A27" t="s">
        <v>179</v>
      </c>
      <c r="B27" t="s">
        <v>183</v>
      </c>
      <c r="C27" t="s">
        <v>217</v>
      </c>
      <c r="D27" t="s">
        <v>217</v>
      </c>
      <c r="E27" s="49">
        <v>23100</v>
      </c>
    </row>
    <row r="28" spans="1:5" x14ac:dyDescent="0.25">
      <c r="A28" t="s">
        <v>179</v>
      </c>
      <c r="B28" t="s">
        <v>180</v>
      </c>
      <c r="C28" t="s">
        <v>217</v>
      </c>
      <c r="D28" t="s">
        <v>217</v>
      </c>
      <c r="E28" s="49">
        <v>23100</v>
      </c>
    </row>
    <row r="29" spans="1:5" x14ac:dyDescent="0.25">
      <c r="A29" t="s">
        <v>10</v>
      </c>
      <c r="B29" t="s">
        <v>12</v>
      </c>
      <c r="C29" t="s">
        <v>13</v>
      </c>
      <c r="D29" t="s">
        <v>13</v>
      </c>
      <c r="E29" s="49">
        <v>89811</v>
      </c>
    </row>
    <row r="30" spans="1:5" x14ac:dyDescent="0.25">
      <c r="A30" s="48" t="s">
        <v>220</v>
      </c>
      <c r="B30" t="s">
        <v>60</v>
      </c>
      <c r="C30" t="s">
        <v>54</v>
      </c>
      <c r="D30" t="s">
        <v>54</v>
      </c>
      <c r="E30" s="49">
        <v>135570.85</v>
      </c>
    </row>
    <row r="31" spans="1:5" x14ac:dyDescent="0.25">
      <c r="A31" s="48" t="s">
        <v>223</v>
      </c>
      <c r="B31" t="s">
        <v>53</v>
      </c>
      <c r="C31" t="s">
        <v>54</v>
      </c>
      <c r="D31" t="s">
        <v>54</v>
      </c>
      <c r="E31" s="49">
        <v>20160</v>
      </c>
    </row>
    <row r="32" spans="1:5" x14ac:dyDescent="0.25">
      <c r="A32" t="s">
        <v>119</v>
      </c>
      <c r="B32" t="s">
        <v>121</v>
      </c>
      <c r="C32" t="s">
        <v>122</v>
      </c>
      <c r="D32" t="s">
        <v>122</v>
      </c>
      <c r="E32" s="49">
        <v>42188</v>
      </c>
    </row>
    <row r="33" spans="1:5" x14ac:dyDescent="0.25">
      <c r="A33" t="s">
        <v>87</v>
      </c>
      <c r="B33" t="s">
        <v>88</v>
      </c>
      <c r="C33" t="s">
        <v>89</v>
      </c>
      <c r="D33" s="48" t="s">
        <v>231</v>
      </c>
      <c r="E33" s="49">
        <v>67356</v>
      </c>
    </row>
    <row r="34" spans="1:5" ht="14.45" customHeight="1" x14ac:dyDescent="0.25">
      <c r="A34" t="s">
        <v>114</v>
      </c>
      <c r="B34" t="s">
        <v>116</v>
      </c>
      <c r="C34" t="s">
        <v>117</v>
      </c>
      <c r="D34" t="s">
        <v>117</v>
      </c>
      <c r="E34" s="49">
        <v>85680</v>
      </c>
    </row>
    <row r="35" spans="1:5" x14ac:dyDescent="0.25">
      <c r="A35" t="s">
        <v>201</v>
      </c>
      <c r="B35" t="s">
        <v>202</v>
      </c>
      <c r="C35" t="s">
        <v>203</v>
      </c>
      <c r="D35" t="s">
        <v>203</v>
      </c>
      <c r="E35" s="49">
        <v>11250</v>
      </c>
    </row>
    <row r="36" spans="1:5" x14ac:dyDescent="0.25">
      <c r="A36" t="s">
        <v>175</v>
      </c>
      <c r="B36" t="s">
        <v>177</v>
      </c>
      <c r="C36" t="s">
        <v>215</v>
      </c>
      <c r="D36" s="48" t="s">
        <v>235</v>
      </c>
      <c r="E36" s="49">
        <v>29412</v>
      </c>
    </row>
    <row r="37" spans="1:5" x14ac:dyDescent="0.25">
      <c r="A37" t="s">
        <v>163</v>
      </c>
      <c r="B37" t="s">
        <v>165</v>
      </c>
      <c r="C37" t="s">
        <v>166</v>
      </c>
      <c r="D37" t="s">
        <v>166</v>
      </c>
      <c r="E37" s="49">
        <v>19645</v>
      </c>
    </row>
    <row r="38" spans="1:5" x14ac:dyDescent="0.25">
      <c r="A38" t="s">
        <v>69</v>
      </c>
      <c r="B38" t="s">
        <v>70</v>
      </c>
      <c r="C38" t="s">
        <v>71</v>
      </c>
      <c r="D38" t="s">
        <v>71</v>
      </c>
      <c r="E38" s="49">
        <v>59231</v>
      </c>
    </row>
    <row r="39" spans="1:5" x14ac:dyDescent="0.25">
      <c r="A39" t="s">
        <v>93</v>
      </c>
      <c r="B39" t="s">
        <v>94</v>
      </c>
      <c r="C39" t="s">
        <v>95</v>
      </c>
      <c r="D39" t="s">
        <v>95</v>
      </c>
      <c r="E39" s="49">
        <v>554</v>
      </c>
    </row>
    <row r="40" spans="1:5" x14ac:dyDescent="0.25">
      <c r="A40" s="48" t="s">
        <v>228</v>
      </c>
      <c r="B40" t="s">
        <v>103</v>
      </c>
      <c r="C40" t="s">
        <v>95</v>
      </c>
      <c r="D40" t="s">
        <v>95</v>
      </c>
      <c r="E40" s="49">
        <v>2000</v>
      </c>
    </row>
    <row r="41" spans="1:5" x14ac:dyDescent="0.25">
      <c r="A41" s="48" t="s">
        <v>228</v>
      </c>
      <c r="B41" t="s">
        <v>105</v>
      </c>
      <c r="C41" t="s">
        <v>95</v>
      </c>
      <c r="D41" t="s">
        <v>95</v>
      </c>
      <c r="E41" s="49">
        <v>2000</v>
      </c>
    </row>
    <row r="42" spans="1:5" x14ac:dyDescent="0.25">
      <c r="A42" s="48" t="s">
        <v>221</v>
      </c>
      <c r="B42" t="s">
        <v>138</v>
      </c>
      <c r="C42" t="s">
        <v>139</v>
      </c>
      <c r="D42" t="s">
        <v>139</v>
      </c>
      <c r="E42" s="49">
        <v>72730</v>
      </c>
    </row>
    <row r="43" spans="1:5" x14ac:dyDescent="0.25">
      <c r="A43" t="s">
        <v>175</v>
      </c>
      <c r="B43" t="s">
        <v>185</v>
      </c>
      <c r="C43" t="s">
        <v>139</v>
      </c>
      <c r="D43" t="s">
        <v>139</v>
      </c>
      <c r="E43" s="49">
        <v>99977</v>
      </c>
    </row>
    <row r="44" spans="1:5" x14ac:dyDescent="0.25">
      <c r="A44" t="s">
        <v>32</v>
      </c>
      <c r="B44" t="s">
        <v>34</v>
      </c>
      <c r="C44" t="s">
        <v>35</v>
      </c>
      <c r="D44" t="s">
        <v>35</v>
      </c>
      <c r="E44" s="49">
        <v>91426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workbookViewId="0">
      <selection activeCell="E23" sqref="E23"/>
    </sheetView>
  </sheetViews>
  <sheetFormatPr defaultRowHeight="15" x14ac:dyDescent="0.25"/>
  <cols>
    <col min="1" max="1" width="49.5703125" bestFit="1" customWidth="1"/>
    <col min="2" max="2" width="14.28515625" bestFit="1" customWidth="1"/>
  </cols>
  <sheetData>
    <row r="3" spans="1:2" x14ac:dyDescent="0.25">
      <c r="A3" s="51" t="s">
        <v>236</v>
      </c>
      <c r="B3" s="52"/>
    </row>
    <row r="4" spans="1:2" x14ac:dyDescent="0.25">
      <c r="A4" s="51" t="s">
        <v>230</v>
      </c>
      <c r="B4" s="52" t="s">
        <v>237</v>
      </c>
    </row>
    <row r="5" spans="1:2" x14ac:dyDescent="0.25">
      <c r="A5" s="50" t="s">
        <v>24</v>
      </c>
      <c r="B5" s="53">
        <v>220000</v>
      </c>
    </row>
    <row r="6" spans="1:2" x14ac:dyDescent="0.25">
      <c r="A6" s="54" t="s">
        <v>216</v>
      </c>
      <c r="B6" s="55">
        <v>2104271</v>
      </c>
    </row>
    <row r="7" spans="1:2" x14ac:dyDescent="0.25">
      <c r="A7" s="54" t="s">
        <v>231</v>
      </c>
      <c r="B7" s="55">
        <v>303477</v>
      </c>
    </row>
    <row r="8" spans="1:2" x14ac:dyDescent="0.25">
      <c r="A8" s="54" t="s">
        <v>233</v>
      </c>
      <c r="B8" s="55">
        <v>491233</v>
      </c>
    </row>
    <row r="9" spans="1:2" x14ac:dyDescent="0.25">
      <c r="A9" s="54" t="s">
        <v>133</v>
      </c>
      <c r="B9" s="55">
        <v>5000</v>
      </c>
    </row>
    <row r="10" spans="1:2" x14ac:dyDescent="0.25">
      <c r="A10" s="54" t="s">
        <v>189</v>
      </c>
      <c r="B10" s="55">
        <v>10692</v>
      </c>
    </row>
    <row r="11" spans="1:2" x14ac:dyDescent="0.25">
      <c r="A11" s="54" t="s">
        <v>66</v>
      </c>
      <c r="B11" s="55">
        <v>1098029</v>
      </c>
    </row>
    <row r="12" spans="1:2" x14ac:dyDescent="0.25">
      <c r="A12" s="54" t="s">
        <v>172</v>
      </c>
      <c r="B12" s="55">
        <v>35039</v>
      </c>
    </row>
    <row r="13" spans="1:2" x14ac:dyDescent="0.25">
      <c r="A13" s="54" t="s">
        <v>99</v>
      </c>
      <c r="B13" s="55">
        <v>114263</v>
      </c>
    </row>
    <row r="14" spans="1:2" x14ac:dyDescent="0.25">
      <c r="A14" s="54" t="s">
        <v>127</v>
      </c>
      <c r="B14" s="55">
        <v>60197</v>
      </c>
    </row>
    <row r="15" spans="1:2" x14ac:dyDescent="0.25">
      <c r="A15" s="54" t="s">
        <v>211</v>
      </c>
      <c r="B15" s="55">
        <v>4560</v>
      </c>
    </row>
    <row r="16" spans="1:2" x14ac:dyDescent="0.25">
      <c r="A16" s="54" t="s">
        <v>234</v>
      </c>
      <c r="B16" s="55">
        <v>129059</v>
      </c>
    </row>
    <row r="17" spans="1:2" x14ac:dyDescent="0.25">
      <c r="A17" s="54" t="s">
        <v>217</v>
      </c>
      <c r="B17" s="55">
        <v>46200</v>
      </c>
    </row>
    <row r="18" spans="1:2" x14ac:dyDescent="0.25">
      <c r="A18" s="54" t="s">
        <v>13</v>
      </c>
      <c r="B18" s="55">
        <v>89811</v>
      </c>
    </row>
    <row r="19" spans="1:2" x14ac:dyDescent="0.25">
      <c r="A19" s="54" t="s">
        <v>54</v>
      </c>
      <c r="B19" s="55">
        <v>155730.85</v>
      </c>
    </row>
    <row r="20" spans="1:2" x14ac:dyDescent="0.25">
      <c r="A20" s="54" t="s">
        <v>122</v>
      </c>
      <c r="B20" s="55">
        <v>42188</v>
      </c>
    </row>
    <row r="21" spans="1:2" x14ac:dyDescent="0.25">
      <c r="A21" s="54" t="s">
        <v>117</v>
      </c>
      <c r="B21" s="55">
        <v>85680</v>
      </c>
    </row>
    <row r="22" spans="1:2" x14ac:dyDescent="0.25">
      <c r="A22" s="54" t="s">
        <v>203</v>
      </c>
      <c r="B22" s="55">
        <v>11250</v>
      </c>
    </row>
    <row r="23" spans="1:2" x14ac:dyDescent="0.25">
      <c r="A23" s="54" t="s">
        <v>232</v>
      </c>
      <c r="B23" s="55">
        <v>2875440.33</v>
      </c>
    </row>
    <row r="24" spans="1:2" x14ac:dyDescent="0.25">
      <c r="A24" s="54" t="s">
        <v>235</v>
      </c>
      <c r="B24" s="55">
        <v>29412</v>
      </c>
    </row>
    <row r="25" spans="1:2" x14ac:dyDescent="0.25">
      <c r="A25" s="54" t="s">
        <v>166</v>
      </c>
      <c r="B25" s="55">
        <v>19645</v>
      </c>
    </row>
    <row r="26" spans="1:2" x14ac:dyDescent="0.25">
      <c r="A26" s="54" t="s">
        <v>71</v>
      </c>
      <c r="B26" s="55">
        <v>59231</v>
      </c>
    </row>
    <row r="27" spans="1:2" x14ac:dyDescent="0.25">
      <c r="A27" s="54" t="s">
        <v>95</v>
      </c>
      <c r="B27" s="55">
        <v>4554</v>
      </c>
    </row>
    <row r="28" spans="1:2" x14ac:dyDescent="0.25">
      <c r="A28" s="54" t="s">
        <v>139</v>
      </c>
      <c r="B28" s="55">
        <v>172707</v>
      </c>
    </row>
    <row r="29" spans="1:2" x14ac:dyDescent="0.25">
      <c r="A29" s="54" t="s">
        <v>35</v>
      </c>
      <c r="B29" s="55">
        <v>91426</v>
      </c>
    </row>
    <row r="30" spans="1:2" x14ac:dyDescent="0.25">
      <c r="A30" s="56" t="s">
        <v>242</v>
      </c>
      <c r="B30" s="57">
        <v>8259095.1799999997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26"/>
    </sheetView>
  </sheetViews>
  <sheetFormatPr defaultRowHeight="15" x14ac:dyDescent="0.25"/>
  <cols>
    <col min="1" max="1" width="49.5703125" bestFit="1" customWidth="1"/>
    <col min="2" max="2" width="14.28515625" bestFit="1" customWidth="1"/>
  </cols>
  <sheetData>
    <row r="1" spans="1:2" x14ac:dyDescent="0.25">
      <c r="A1" t="s">
        <v>230</v>
      </c>
      <c r="B1" t="s">
        <v>237</v>
      </c>
    </row>
    <row r="2" spans="1:2" x14ac:dyDescent="0.25">
      <c r="A2" t="s">
        <v>232</v>
      </c>
      <c r="B2" s="49">
        <v>2875440.33</v>
      </c>
    </row>
    <row r="3" spans="1:2" x14ac:dyDescent="0.25">
      <c r="A3" t="s">
        <v>216</v>
      </c>
      <c r="B3" s="49">
        <v>2104271</v>
      </c>
    </row>
    <row r="4" spans="1:2" x14ac:dyDescent="0.25">
      <c r="A4" t="s">
        <v>66</v>
      </c>
      <c r="B4" s="49">
        <v>1098029</v>
      </c>
    </row>
    <row r="5" spans="1:2" x14ac:dyDescent="0.25">
      <c r="A5" t="s">
        <v>233</v>
      </c>
      <c r="B5" s="49">
        <v>491233</v>
      </c>
    </row>
    <row r="6" spans="1:2" x14ac:dyDescent="0.25">
      <c r="A6" t="s">
        <v>231</v>
      </c>
      <c r="B6" s="49">
        <v>303477</v>
      </c>
    </row>
    <row r="7" spans="1:2" x14ac:dyDescent="0.25">
      <c r="A7" t="s">
        <v>24</v>
      </c>
      <c r="B7" s="49">
        <v>220000</v>
      </c>
    </row>
    <row r="8" spans="1:2" x14ac:dyDescent="0.25">
      <c r="A8" t="s">
        <v>139</v>
      </c>
      <c r="B8" s="49">
        <v>172707</v>
      </c>
    </row>
    <row r="9" spans="1:2" x14ac:dyDescent="0.25">
      <c r="A9" t="s">
        <v>54</v>
      </c>
      <c r="B9" s="49">
        <v>155730.85</v>
      </c>
    </row>
    <row r="10" spans="1:2" x14ac:dyDescent="0.25">
      <c r="A10" t="s">
        <v>234</v>
      </c>
      <c r="B10" s="49">
        <v>129059</v>
      </c>
    </row>
    <row r="11" spans="1:2" x14ac:dyDescent="0.25">
      <c r="A11" t="s">
        <v>99</v>
      </c>
      <c r="B11" s="49">
        <v>114263</v>
      </c>
    </row>
    <row r="12" spans="1:2" x14ac:dyDescent="0.25">
      <c r="A12" t="s">
        <v>35</v>
      </c>
      <c r="B12" s="49">
        <v>91426</v>
      </c>
    </row>
    <row r="13" spans="1:2" x14ac:dyDescent="0.25">
      <c r="A13" t="s">
        <v>13</v>
      </c>
      <c r="B13" s="49">
        <v>89811</v>
      </c>
    </row>
    <row r="14" spans="1:2" x14ac:dyDescent="0.25">
      <c r="A14" t="s">
        <v>117</v>
      </c>
      <c r="B14" s="49">
        <v>85680</v>
      </c>
    </row>
    <row r="15" spans="1:2" x14ac:dyDescent="0.25">
      <c r="A15" t="s">
        <v>127</v>
      </c>
      <c r="B15" s="49">
        <v>60197</v>
      </c>
    </row>
    <row r="16" spans="1:2" x14ac:dyDescent="0.25">
      <c r="A16" t="s">
        <v>71</v>
      </c>
      <c r="B16" s="49">
        <v>59231</v>
      </c>
    </row>
    <row r="17" spans="1:2" x14ac:dyDescent="0.25">
      <c r="A17" t="s">
        <v>217</v>
      </c>
      <c r="B17" s="49">
        <v>46200</v>
      </c>
    </row>
    <row r="18" spans="1:2" x14ac:dyDescent="0.25">
      <c r="A18" t="s">
        <v>122</v>
      </c>
      <c r="B18" s="49">
        <v>42188</v>
      </c>
    </row>
    <row r="19" spans="1:2" x14ac:dyDescent="0.25">
      <c r="A19" t="s">
        <v>172</v>
      </c>
      <c r="B19" s="49">
        <v>35039</v>
      </c>
    </row>
    <row r="20" spans="1:2" x14ac:dyDescent="0.25">
      <c r="A20" t="s">
        <v>235</v>
      </c>
      <c r="B20" s="49">
        <v>29412</v>
      </c>
    </row>
    <row r="21" spans="1:2" x14ac:dyDescent="0.25">
      <c r="A21" t="s">
        <v>166</v>
      </c>
      <c r="B21" s="49">
        <v>19645</v>
      </c>
    </row>
    <row r="22" spans="1:2" x14ac:dyDescent="0.25">
      <c r="A22" t="s">
        <v>203</v>
      </c>
      <c r="B22" s="49">
        <v>11250</v>
      </c>
    </row>
    <row r="23" spans="1:2" x14ac:dyDescent="0.25">
      <c r="A23" t="s">
        <v>189</v>
      </c>
      <c r="B23" s="49">
        <v>10692</v>
      </c>
    </row>
    <row r="24" spans="1:2" x14ac:dyDescent="0.25">
      <c r="A24" t="s">
        <v>133</v>
      </c>
      <c r="B24" s="49">
        <v>5000</v>
      </c>
    </row>
    <row r="25" spans="1:2" x14ac:dyDescent="0.25">
      <c r="A25" t="s">
        <v>211</v>
      </c>
      <c r="B25" s="49">
        <v>4560</v>
      </c>
    </row>
    <row r="26" spans="1:2" x14ac:dyDescent="0.25">
      <c r="A26" t="s">
        <v>95</v>
      </c>
      <c r="B26" s="49">
        <v>4554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B2" sqref="B2:B6"/>
    </sheetView>
  </sheetViews>
  <sheetFormatPr defaultRowHeight="15" x14ac:dyDescent="0.25"/>
  <cols>
    <col min="1" max="1" width="49.5703125" bestFit="1" customWidth="1"/>
    <col min="2" max="2" width="14.28515625" bestFit="1" customWidth="1"/>
  </cols>
  <sheetData>
    <row r="1" spans="1:2" x14ac:dyDescent="0.25">
      <c r="A1" t="s">
        <v>230</v>
      </c>
      <c r="B1" t="s">
        <v>237</v>
      </c>
    </row>
    <row r="2" spans="1:2" x14ac:dyDescent="0.25">
      <c r="A2" t="s">
        <v>232</v>
      </c>
      <c r="B2" s="49">
        <v>2875440.33</v>
      </c>
    </row>
    <row r="3" spans="1:2" x14ac:dyDescent="0.25">
      <c r="A3" t="s">
        <v>216</v>
      </c>
      <c r="B3" s="49">
        <v>2104271</v>
      </c>
    </row>
    <row r="4" spans="1:2" x14ac:dyDescent="0.25">
      <c r="A4" t="s">
        <v>66</v>
      </c>
      <c r="B4" s="49">
        <v>1098029</v>
      </c>
    </row>
    <row r="5" spans="1:2" x14ac:dyDescent="0.25">
      <c r="A5" t="s">
        <v>233</v>
      </c>
      <c r="B5" s="49">
        <v>491233</v>
      </c>
    </row>
    <row r="6" spans="1:2" x14ac:dyDescent="0.25">
      <c r="A6" t="s">
        <v>231</v>
      </c>
      <c r="B6" s="49">
        <v>303477</v>
      </c>
    </row>
    <row r="7" spans="1:2" x14ac:dyDescent="0.25">
      <c r="A7" t="s">
        <v>24</v>
      </c>
      <c r="B7" s="49">
        <v>220000</v>
      </c>
    </row>
    <row r="8" spans="1:2" x14ac:dyDescent="0.25">
      <c r="A8" t="s">
        <v>139</v>
      </c>
      <c r="B8" s="49">
        <v>172707</v>
      </c>
    </row>
    <row r="9" spans="1:2" x14ac:dyDescent="0.25">
      <c r="A9" t="s">
        <v>54</v>
      </c>
      <c r="B9" s="49">
        <v>155730.85</v>
      </c>
    </row>
    <row r="10" spans="1:2" x14ac:dyDescent="0.25">
      <c r="A10" t="s">
        <v>234</v>
      </c>
      <c r="B10" s="49">
        <v>129059</v>
      </c>
    </row>
    <row r="11" spans="1:2" x14ac:dyDescent="0.25">
      <c r="A11" t="s">
        <v>99</v>
      </c>
      <c r="B11" s="49">
        <v>114263</v>
      </c>
    </row>
    <row r="12" spans="1:2" x14ac:dyDescent="0.25">
      <c r="A12" t="s">
        <v>35</v>
      </c>
      <c r="B12" s="49">
        <v>91426</v>
      </c>
    </row>
    <row r="13" spans="1:2" x14ac:dyDescent="0.25">
      <c r="A13" t="s">
        <v>13</v>
      </c>
      <c r="B13" s="49">
        <v>89811</v>
      </c>
    </row>
    <row r="14" spans="1:2" x14ac:dyDescent="0.25">
      <c r="A14" t="s">
        <v>117</v>
      </c>
      <c r="B14" s="49">
        <v>85680</v>
      </c>
    </row>
    <row r="15" spans="1:2" x14ac:dyDescent="0.25">
      <c r="A15" t="s">
        <v>127</v>
      </c>
      <c r="B15" s="49">
        <v>60197</v>
      </c>
    </row>
    <row r="16" spans="1:2" x14ac:dyDescent="0.25">
      <c r="A16" t="s">
        <v>71</v>
      </c>
      <c r="B16" s="49">
        <v>59231</v>
      </c>
    </row>
    <row r="17" spans="1:2" x14ac:dyDescent="0.25">
      <c r="A17" t="s">
        <v>217</v>
      </c>
      <c r="B17" s="49">
        <v>46200</v>
      </c>
    </row>
    <row r="18" spans="1:2" x14ac:dyDescent="0.25">
      <c r="A18" t="s">
        <v>122</v>
      </c>
      <c r="B18" s="49">
        <v>42188</v>
      </c>
    </row>
    <row r="19" spans="1:2" x14ac:dyDescent="0.25">
      <c r="A19" t="s">
        <v>172</v>
      </c>
      <c r="B19" s="49">
        <v>35039</v>
      </c>
    </row>
    <row r="20" spans="1:2" x14ac:dyDescent="0.25">
      <c r="A20" t="s">
        <v>235</v>
      </c>
      <c r="B20" s="49">
        <v>29412</v>
      </c>
    </row>
    <row r="21" spans="1:2" x14ac:dyDescent="0.25">
      <c r="A21" t="s">
        <v>166</v>
      </c>
      <c r="B21" s="49">
        <v>19645</v>
      </c>
    </row>
    <row r="22" spans="1:2" x14ac:dyDescent="0.25">
      <c r="A22" t="s">
        <v>203</v>
      </c>
      <c r="B22" s="49">
        <v>11250</v>
      </c>
    </row>
    <row r="23" spans="1:2" x14ac:dyDescent="0.25">
      <c r="A23" t="s">
        <v>189</v>
      </c>
      <c r="B23" s="49">
        <v>10692</v>
      </c>
    </row>
    <row r="24" spans="1:2" x14ac:dyDescent="0.25">
      <c r="A24" t="s">
        <v>133</v>
      </c>
      <c r="B24" s="49">
        <v>5000</v>
      </c>
    </row>
    <row r="25" spans="1:2" x14ac:dyDescent="0.25">
      <c r="A25" t="s">
        <v>211</v>
      </c>
      <c r="B25" s="49">
        <v>4560</v>
      </c>
    </row>
    <row r="26" spans="1:2" x14ac:dyDescent="0.25">
      <c r="A26" t="s">
        <v>95</v>
      </c>
      <c r="B26" s="49">
        <v>4554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Original</vt:lpstr>
      <vt:lpstr>Sheet2</vt:lpstr>
      <vt:lpstr>Display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2016-12-03T12:30:10Z</dcterms:created>
  <dcterms:modified xsi:type="dcterms:W3CDTF">2016-12-05T22:33:22Z</dcterms:modified>
</cp:coreProperties>
</file>