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820"/>
  </bookViews>
  <sheets>
    <sheet name="Full Report" sheetId="2" r:id="rId1"/>
    <sheet name="Aggregates Grant Amounts" sheetId="1" r:id="rId2"/>
    <sheet name="Aggregate Sponsor" sheetId="4" r:id="rId3"/>
    <sheet name="Sheet6" sheetId="6" r:id="rId4"/>
    <sheet name="Final Display" sheetId="3" r:id="rId5"/>
  </sheets>
  <calcPr calcId="162913"/>
</workbook>
</file>

<file path=xl/calcChain.xml><?xml version="1.0" encoding="utf-8"?>
<calcChain xmlns="http://schemas.openxmlformats.org/spreadsheetml/2006/main">
  <c r="B37" i="4" l="1"/>
  <c r="D48" i="3"/>
  <c r="F64" i="1"/>
  <c r="G3" i="1"/>
  <c r="G64" i="1"/>
</calcChain>
</file>

<file path=xl/sharedStrings.xml><?xml version="1.0" encoding="utf-8"?>
<sst xmlns="http://schemas.openxmlformats.org/spreadsheetml/2006/main" count="962" uniqueCount="261">
  <si>
    <t>FSU Award Report: 12/1/2016 through 12/31/2016</t>
  </si>
  <si>
    <t/>
  </si>
  <si>
    <t>College</t>
  </si>
  <si>
    <t>PI/Co-PI NAME</t>
  </si>
  <si>
    <t>Department</t>
  </si>
  <si>
    <t>Title</t>
  </si>
  <si>
    <t>Amount</t>
  </si>
  <si>
    <t>Initial Date</t>
  </si>
  <si>
    <t>CONTRACT_NUM</t>
  </si>
  <si>
    <t>College of Arts &amp; Sciences</t>
  </si>
  <si>
    <t>Easterling, Katherine; Bass, Henry</t>
  </si>
  <si>
    <t>Biology Sponsored Projects</t>
  </si>
  <si>
    <t>Hopsteiner</t>
  </si>
  <si>
    <t>12/9/2016</t>
  </si>
  <si>
    <t>0000030675</t>
  </si>
  <si>
    <t>Lemmon, Emily; Lemmon, Alan</t>
  </si>
  <si>
    <t>Anchored Phylogenomics Project (APP-S5)</t>
  </si>
  <si>
    <t>12/21/2016</t>
  </si>
  <si>
    <t>0000030731</t>
  </si>
  <si>
    <t>Anchored Phylogenics Project (APP-S8)</t>
  </si>
  <si>
    <t>Texas A&amp;M University</t>
  </si>
  <si>
    <t>12/22/2016</t>
  </si>
  <si>
    <t>0000030734</t>
  </si>
  <si>
    <t>Anchored Phylogenomics Project (APP-S7)</t>
  </si>
  <si>
    <t>0000030741</t>
  </si>
  <si>
    <t>Hu, Yan-Yan</t>
  </si>
  <si>
    <t>Chemistry &amp; Biochemistry</t>
  </si>
  <si>
    <t>Surface And Interface Chemistry Probed With Advanced Magnetic Resonance</t>
  </si>
  <si>
    <t>American Assoc for Advancemnt of Science</t>
  </si>
  <si>
    <t>0000029412</t>
  </si>
  <si>
    <t>Li, Hong; Stagg, Scott</t>
  </si>
  <si>
    <t>Structures of RNA Processing and Silencing Enzymes in Prokaryotes</t>
  </si>
  <si>
    <t>National Institute of General</t>
  </si>
  <si>
    <t>0000029579</t>
  </si>
  <si>
    <t>Schwartz, Daniel</t>
  </si>
  <si>
    <t>Comp Sci Sponsored Projects</t>
  </si>
  <si>
    <t>Naval Message Traffic Monitoring For Mine Countermeasures</t>
  </si>
  <si>
    <t>Office of Naval Research</t>
  </si>
  <si>
    <t>12/5/2016</t>
  </si>
  <si>
    <t>0000029737</t>
  </si>
  <si>
    <t>Chanton, Jeffrey; Wilson, Rachel</t>
  </si>
  <si>
    <t>Earth, Ocean &amp; Atmospheric Sci</t>
  </si>
  <si>
    <t>Illuminating the Pathways to Carbon Liberation: A Systems Approach to Characterizing the Consequential Unknowns of Carbon Transformation and Loss from Thawing Permafrost Peatlands</t>
  </si>
  <si>
    <t>Ohio State University</t>
  </si>
  <si>
    <t>0000029463</t>
  </si>
  <si>
    <t>Speer, Kevin</t>
  </si>
  <si>
    <t>Ocean Technology Development: Bottom Drifter Development</t>
  </si>
  <si>
    <t>University of Miami</t>
  </si>
  <si>
    <t>12/2/2016</t>
  </si>
  <si>
    <t>0000029784</t>
  </si>
  <si>
    <t>GFDI Sponsored Projects</t>
  </si>
  <si>
    <t>IMB Sponsored Projects</t>
  </si>
  <si>
    <t>Sussman, Mark</t>
  </si>
  <si>
    <t>Mathematics Sponsored Projects</t>
  </si>
  <si>
    <t>Verification and Enhancement of a Model for Nucleate Pool Boiling Problems</t>
  </si>
  <si>
    <t>University of Louisville</t>
  </si>
  <si>
    <t>0000029462</t>
  </si>
  <si>
    <t>Kabbaj, Mohamed; Duclot, Florian; Liu, Yan; Wang, Zuoxin</t>
  </si>
  <si>
    <t>Psychology Sponsored Projects</t>
  </si>
  <si>
    <t>Epigenetics of Social Bonding In Prairie Voles</t>
  </si>
  <si>
    <t>12/16/2016</t>
  </si>
  <si>
    <t>0000029474</t>
  </si>
  <si>
    <t>Scientific Computing</t>
  </si>
  <si>
    <t>College of Business</t>
  </si>
  <si>
    <t>Horton, Jeffrey</t>
  </si>
  <si>
    <t>Institute for Applied Business</t>
  </si>
  <si>
    <t>Preventative Maintenance Planning, Training, &amp; Technical Assistance Program</t>
  </si>
  <si>
    <t>Florida Department of Transportation</t>
  </si>
  <si>
    <t>12/6/2016</t>
  </si>
  <si>
    <t>0000030525</t>
  </si>
  <si>
    <t>College of Criminology &amp; Crim</t>
  </si>
  <si>
    <t>Blomberg, Thomas; Bales, William</t>
  </si>
  <si>
    <t>Crimn &amp; Public Policy Reas Ctr</t>
  </si>
  <si>
    <t>Palm Beach County Criminal Justice Commission Research Advisor Project</t>
  </si>
  <si>
    <t>12/15/2016</t>
  </si>
  <si>
    <t>0000030697</t>
  </si>
  <si>
    <t>Pesta, George</t>
  </si>
  <si>
    <t>Evaluation of the Educational Services in the Polk County Jail</t>
  </si>
  <si>
    <t>Polk County Public Schools</t>
  </si>
  <si>
    <t>0000030705</t>
  </si>
  <si>
    <t>College of Education</t>
  </si>
  <si>
    <t>Rutledge, Stacey</t>
  </si>
  <si>
    <t>COE Office of Research</t>
  </si>
  <si>
    <t>Improving Student Academic and Non-Cognitive Outcomes through Personalization for Academic and Social Emotional Learning</t>
  </si>
  <si>
    <t>U. S. Department of Education</t>
  </si>
  <si>
    <t>0000029761</t>
  </si>
  <si>
    <t>Chambers, Stacy; Wilkinson, Suzanne</t>
  </si>
  <si>
    <t>DRS Administration</t>
  </si>
  <si>
    <t>Title I, Part A, Improving the Achievement of the Disadvantaged</t>
  </si>
  <si>
    <t>12/19/2016</t>
  </si>
  <si>
    <t>0000030057</t>
  </si>
  <si>
    <t>District Instructional Leadership and Faculty Development Grant</t>
  </si>
  <si>
    <t>0000030252</t>
  </si>
  <si>
    <t>Chambers, Stacy</t>
  </si>
  <si>
    <t>0000030367</t>
  </si>
  <si>
    <t>Edu Leadership &amp; Policy Stds</t>
  </si>
  <si>
    <t>College of Engineering</t>
  </si>
  <si>
    <t>Locke, Bruce</t>
  </si>
  <si>
    <t>Chemical Engineering</t>
  </si>
  <si>
    <t>Educational Research Agreement</t>
  </si>
  <si>
    <t>Advanced Fertilizer Systems</t>
  </si>
  <si>
    <t>12/13/2016</t>
  </si>
  <si>
    <t>0000030681</t>
  </si>
  <si>
    <t>Jung, Sungmoon; Wekezer, Jerzy</t>
  </si>
  <si>
    <t>Civil &amp; Environmental Engineer</t>
  </si>
  <si>
    <t>Crashworthiness And Safety Assessment Of Cutaway Busses - 2017</t>
  </si>
  <si>
    <t>0000030531</t>
  </si>
  <si>
    <t>Edrington, Chris</t>
  </si>
  <si>
    <t>Electrical &amp; Computer Engineer</t>
  </si>
  <si>
    <t>Collaborative Research of Decentralization, Electrification, Communications and Economics (CREDENCE)</t>
  </si>
  <si>
    <t>0000029530</t>
  </si>
  <si>
    <t>Prototype Refinement, Simulation and Testing of a Non-Rare-Earth Linear Machine for ICE Valve Control</t>
  </si>
  <si>
    <t>SentiMetal Journey</t>
  </si>
  <si>
    <t>0000030539</t>
  </si>
  <si>
    <t>Liang, Zhiyong; Park, Jin Gyu</t>
  </si>
  <si>
    <t>Industrial &amp; Manufacturing Eng</t>
  </si>
  <si>
    <t>Demonstration Setup of Floating Catalyst Synthesis Process and High Conductive Cnt Tape Samples</t>
  </si>
  <si>
    <t>Orbital ATK</t>
  </si>
  <si>
    <t>0000030591</t>
  </si>
  <si>
    <t>Kumar, Rajan; Cattafesta, Louis</t>
  </si>
  <si>
    <t>Mechanical Engineering</t>
  </si>
  <si>
    <t>ESTOL Performance for Heavy Lift Transports Using Ultra-High Lift High Efficiency Co-Flow Jet Airfoil</t>
  </si>
  <si>
    <t>12/14/2016</t>
  </si>
  <si>
    <t>0000029328</t>
  </si>
  <si>
    <t>Cattafesta, Louis</t>
  </si>
  <si>
    <t>Active Acoustic Liner Technology</t>
  </si>
  <si>
    <t>Boeing Company</t>
  </si>
  <si>
    <t>0000029765</t>
  </si>
  <si>
    <t>College of Human Sciences</t>
  </si>
  <si>
    <t>Fincham, Francis</t>
  </si>
  <si>
    <t>Dean College of Human Sciences</t>
  </si>
  <si>
    <t>Supernatural Attributions - Types, Predictors and Consequences</t>
  </si>
  <si>
    <t>Case Western Reserve University</t>
  </si>
  <si>
    <t>0000028469</t>
  </si>
  <si>
    <t>Family &amp; Child Sciences</t>
  </si>
  <si>
    <t>Lucier-Greer, Mallory</t>
  </si>
  <si>
    <t>Evaluation Plan for Army Community Service-Mobilization, Deployment and Stability Support Operations</t>
  </si>
  <si>
    <t>University of Georgia</t>
  </si>
  <si>
    <t>12/20/2016</t>
  </si>
  <si>
    <t>0000029978</t>
  </si>
  <si>
    <t>Cui, Ming; Lucier-Greer, Mallory</t>
  </si>
  <si>
    <t>Helicopter Parenting of College Students:Strengthening Family Well-Being with An Interdisciplinary Approach</t>
  </si>
  <si>
    <t>National Council on Family Relations</t>
  </si>
  <si>
    <t>12/7/2016</t>
  </si>
  <si>
    <t>0000030223</t>
  </si>
  <si>
    <t>Hum Sci Family Institute</t>
  </si>
  <si>
    <t>Ormsbee, Michael; Allman, Brittany</t>
  </si>
  <si>
    <t>Nutrition Food &amp; Exercise Sci</t>
  </si>
  <si>
    <t>The Effect of Protein Timing and Resistance Exercise on Lipolysis and Fat Oxidation in Resistance-Trained Women</t>
  </si>
  <si>
    <t>Dymatize</t>
  </si>
  <si>
    <t>0000030395</t>
  </si>
  <si>
    <t>College of Medicine</t>
  </si>
  <si>
    <t>Medicine Biomedical Sciences</t>
  </si>
  <si>
    <t>Wang, Yuan</t>
  </si>
  <si>
    <t>Structure and function of low frequency neurons in the avian cochlear nucleus</t>
  </si>
  <si>
    <t>Northwestern University</t>
  </si>
  <si>
    <t>0000030236</t>
  </si>
  <si>
    <t>College of Soc Sci &amp; Pub Pol</t>
  </si>
  <si>
    <t>Green, Benjamin</t>
  </si>
  <si>
    <t>FL Center for Public Managment</t>
  </si>
  <si>
    <t>Office of State Court Administrator Workshop April 18-21, 2017</t>
  </si>
  <si>
    <t>0000030529</t>
  </si>
  <si>
    <t>Provost &amp; VP Academic Affairs</t>
  </si>
  <si>
    <t>Augustyniak, Rebecca; Finley, Amy</t>
  </si>
  <si>
    <t>Ctr Info Mang &amp; Educate Serv</t>
  </si>
  <si>
    <t>Tobacco Resource &amp; Information Network (TRAIN) - Web Support Services 2017-2018</t>
  </si>
  <si>
    <t>Nebraska Health and Human Services</t>
  </si>
  <si>
    <t>0000030225</t>
  </si>
  <si>
    <t>Augustyniak, Rebecca; Finley, Amy; Joshi, Aditya</t>
  </si>
  <si>
    <t>Epi-Core Wbt Course 101 - Phase III</t>
  </si>
  <si>
    <t>Florida Department of Health</t>
  </si>
  <si>
    <t>0000030585</t>
  </si>
  <si>
    <t>Harrington, Julie</t>
  </si>
  <si>
    <t>Ctr for Econ Forecast &amp; Anly</t>
  </si>
  <si>
    <t>An Economic Analysis Of COCA's For-Profit Arts, Cultural, and Heritage-Related Businesses</t>
  </si>
  <si>
    <t>Council on Culture &amp; Arts</t>
  </si>
  <si>
    <t>0000030176</t>
  </si>
  <si>
    <t>Hipes, Daniel</t>
  </si>
  <si>
    <t>FL Natural Areas Inventory</t>
  </si>
  <si>
    <t>Cowbone Marsh Listed Species Survey, Fisheating Creek WMA</t>
  </si>
  <si>
    <t>0000030614</t>
  </si>
  <si>
    <t>Schoonover, Daniel</t>
  </si>
  <si>
    <t>Strozier Library</t>
  </si>
  <si>
    <t>0000030477</t>
  </si>
  <si>
    <t>VP Finance &amp; Administration</t>
  </si>
  <si>
    <t>Dayhoff, Danny; Bujak, David</t>
  </si>
  <si>
    <t>Facilities Planning</t>
  </si>
  <si>
    <t>K-20 Mass Notification - Equipment</t>
  </si>
  <si>
    <t>12/1/2016</t>
  </si>
  <si>
    <t>0000030377</t>
  </si>
  <si>
    <t>Public Safety</t>
  </si>
  <si>
    <t>VP Research</t>
  </si>
  <si>
    <t>Aero, Mech, Energy Center</t>
  </si>
  <si>
    <t>Steurer, Michael; Schoder, Karl</t>
  </si>
  <si>
    <t>Ctr for Advanced Power Systems</t>
  </si>
  <si>
    <t>1 MW High Efficiency Generator Test</t>
  </si>
  <si>
    <t>Honeywell Inc.</t>
  </si>
  <si>
    <t>0000029486</t>
  </si>
  <si>
    <t>HED Bi-Directional Demonstration</t>
  </si>
  <si>
    <t>L-3 Maritime Systems</t>
  </si>
  <si>
    <t>0000030348</t>
  </si>
  <si>
    <t>Hughes, John</t>
  </si>
  <si>
    <t>FCRR Sponsored Projects</t>
  </si>
  <si>
    <t>Self-Study Guide For Implementing Evidence Based Practices For School Turnaround/Improvement</t>
  </si>
  <si>
    <t>William T. Grant Foundation</t>
  </si>
  <si>
    <t>0000030728</t>
  </si>
  <si>
    <t>FL CTR for ADV Aero-propulsion</t>
  </si>
  <si>
    <t>Hughes, Roxanne</t>
  </si>
  <si>
    <t>Natl High Magnetic Field Lab</t>
  </si>
  <si>
    <t>Scigirls CONNECT2</t>
  </si>
  <si>
    <t>Twin Cities Public Television Inc</t>
  </si>
  <si>
    <t>0000028749</t>
  </si>
  <si>
    <t>Park, Wan Kyu</t>
  </si>
  <si>
    <t>Quasiparticle Scattering and Tunneling Spectroscopic Studies on Kondo Lattices, Topological Insulators and Superconductors.</t>
  </si>
  <si>
    <t>National Science Foundation</t>
  </si>
  <si>
    <t>0000030431</t>
  </si>
  <si>
    <t>Rodgers, Ryan</t>
  </si>
  <si>
    <t>ExxonMobil Molecular Composition Analysis</t>
  </si>
  <si>
    <t>ExxonMobil</t>
  </si>
  <si>
    <t>0000030735</t>
  </si>
  <si>
    <t>VP University Relations</t>
  </si>
  <si>
    <t>Ferguson, Michael</t>
  </si>
  <si>
    <t>FL Ctr for Interactive Media</t>
  </si>
  <si>
    <t>FY 16/17 Lauren's Kids Web Maintenance and Support</t>
  </si>
  <si>
    <t>Lauren's Kids, Inc</t>
  </si>
  <si>
    <t>0000030528</t>
  </si>
  <si>
    <t>Development of Online Courses for Family and Educators</t>
  </si>
  <si>
    <t>Office of Public Guardian</t>
  </si>
  <si>
    <t>0000030723</t>
  </si>
  <si>
    <t xml:space="preserve">Sponsor </t>
  </si>
  <si>
    <t>University of California, Riverside</t>
  </si>
  <si>
    <t>National Institute of Mental Health</t>
  </si>
  <si>
    <t>Palm Beach County Board of Court</t>
  </si>
  <si>
    <t>Florida Department of Education - FEM</t>
  </si>
  <si>
    <t>Florida Department of Education - SDE</t>
  </si>
  <si>
    <t>North Carolina State University</t>
  </si>
  <si>
    <t>Florida State Courts Administrator</t>
  </si>
  <si>
    <t>Florida Fish and Wildlife Conservation Commission</t>
  </si>
  <si>
    <t>Panhandle Library Access Network</t>
  </si>
  <si>
    <t>Windover Digital Collection</t>
  </si>
  <si>
    <t>Cytogenetic Analysis of Humulus Lupulus</t>
  </si>
  <si>
    <t>Aggregate Amount</t>
  </si>
  <si>
    <t>Kumar, Rajan; Co-PI: Cattafesta, Louis</t>
  </si>
  <si>
    <t>Chanton, Jeffrey; Co-PI: Wilson, Rachel</t>
  </si>
  <si>
    <t>Kabbaj, Mohamed; Co-PIs: Duclot, Florian; Liu, Yan; Wang, Zuoxin</t>
  </si>
  <si>
    <t>Steurer, Michael; Co-PI: Schoder, Karl</t>
  </si>
  <si>
    <t>Li, Hong; Co-PI: Stagg, Scott</t>
  </si>
  <si>
    <t>Chambers, Stacy; Co-PI: Wilkinson, Suzanne</t>
  </si>
  <si>
    <t>Cui, Ming; Co-PI: Lucier-Greer, Mallory</t>
  </si>
  <si>
    <t>Augustyniak, Rebecca; Co-PI: Finley, Amy</t>
  </si>
  <si>
    <t>Dayhoff, Danny; Co-PI: Bujak, David</t>
  </si>
  <si>
    <t>Ormsbee, Michael; Co-PI: Allman, Brittany</t>
  </si>
  <si>
    <t>Jung, Sungmoon; Co-PI: Wekezer, Jerzy</t>
  </si>
  <si>
    <t>Augustyniak, Rebecca; Co-Pis: Finley, Amy; Joshi, Aditya</t>
  </si>
  <si>
    <t>Liang, Zhiyong; Co-PI: Park, Jin Gyu</t>
  </si>
  <si>
    <t>Easterling, Katherine; Co-PI: Bass, Henry</t>
  </si>
  <si>
    <t>Blomberg, Thomas; Co-PI: Bales, William</t>
  </si>
  <si>
    <t>Lemmon, Emily; Co-PI: Lemmon, Alan</t>
  </si>
  <si>
    <t>State of Florida</t>
  </si>
  <si>
    <t>National Institutes of Health</t>
  </si>
  <si>
    <t>Department of Defense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</si>
</sst>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</font>
    <font>
      <sz val="11"/>
      <color theme="1"/>
      <name val="Calibri"/>
    </font>
    <font>
      <sz val="11"/>
      <color rgb="FF006100"/>
      <name val="Calibri"/>
      <family val="2"/>
      <scheme val="minor"/>
    </font>
    <font>
      <b/>
      <sz val="10"/>
      <color theme="1"/>
      <name val="Helvetica"/>
    </font>
    <font>
      <sz val="10"/>
      <color theme="1"/>
      <name val="Calibri"/>
      <family val="2"/>
    </font>
    <font>
      <sz val="10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D5D9E2"/>
      </patternFill>
    </fill>
    <fill>
      <patternFill patternType="solid">
        <fgColor rgb="FFD5D9E2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1" applyNumberFormat="0" applyFont="0" applyAlignment="0" applyProtection="0"/>
  </cellStyleXfs>
  <cellXfs count="35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wrapText="1"/>
    </xf>
    <xf numFmtId="0" fontId="4" fillId="4" borderId="2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4" borderId="2" xfId="0" applyFont="1" applyFill="1" applyBorder="1" applyAlignment="1">
      <alignment wrapText="1"/>
    </xf>
    <xf numFmtId="0" fontId="4" fillId="4" borderId="4" xfId="0" applyFont="1" applyFill="1" applyBorder="1" applyAlignment="1">
      <alignment horizontal="left" wrapText="1"/>
    </xf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right" wrapText="1"/>
    </xf>
    <xf numFmtId="0" fontId="4" fillId="0" borderId="4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4" fontId="4" fillId="0" borderId="3" xfId="0" applyNumberFormat="1" applyFont="1" applyBorder="1" applyAlignment="1">
      <alignment horizontal="righ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4" borderId="0" xfId="0" applyFont="1" applyFill="1" applyBorder="1" applyAlignment="1">
      <alignment horizontal="left" wrapText="1"/>
    </xf>
    <xf numFmtId="0" fontId="4" fillId="4" borderId="7" xfId="0" applyFont="1" applyFill="1" applyBorder="1" applyAlignment="1">
      <alignment wrapText="1"/>
    </xf>
    <xf numFmtId="0" fontId="4" fillId="4" borderId="7" xfId="0" applyFont="1" applyFill="1" applyBorder="1" applyAlignment="1">
      <alignment horizontal="left" wrapText="1"/>
    </xf>
    <xf numFmtId="0" fontId="5" fillId="5" borderId="0" xfId="0" applyFont="1" applyFill="1" applyBorder="1" applyAlignment="1">
      <alignment horizontal="left" wrapText="1"/>
    </xf>
    <xf numFmtId="0" fontId="2" fillId="2" borderId="6" xfId="2" applyBorder="1" applyAlignment="1">
      <alignment horizontal="left" wrapText="1"/>
    </xf>
    <xf numFmtId="0" fontId="2" fillId="2" borderId="2" xfId="2" applyBorder="1" applyAlignment="1">
      <alignment wrapText="1"/>
    </xf>
    <xf numFmtId="0" fontId="2" fillId="2" borderId="2" xfId="2" applyBorder="1" applyAlignment="1">
      <alignment horizontal="left" wrapText="1"/>
    </xf>
    <xf numFmtId="4" fontId="2" fillId="2" borderId="2" xfId="2" applyNumberFormat="1" applyBorder="1" applyAlignment="1">
      <alignment horizontal="right" wrapText="1"/>
    </xf>
    <xf numFmtId="4" fontId="2" fillId="2" borderId="7" xfId="2" applyNumberFormat="1" applyBorder="1" applyAlignment="1">
      <alignment horizontal="left" wrapText="1"/>
    </xf>
    <xf numFmtId="0" fontId="2" fillId="2" borderId="0" xfId="2" applyAlignment="1">
      <alignment wrapText="1"/>
    </xf>
    <xf numFmtId="0" fontId="4" fillId="3" borderId="1" xfId="3" applyFont="1" applyAlignment="1">
      <alignment horizontal="left" wrapText="1"/>
    </xf>
    <xf numFmtId="0" fontId="4" fillId="3" borderId="1" xfId="3" applyFont="1" applyAlignment="1">
      <alignment wrapText="1"/>
    </xf>
    <xf numFmtId="4" fontId="4" fillId="3" borderId="1" xfId="3" applyNumberFormat="1" applyFont="1" applyAlignment="1">
      <alignment horizontal="right" wrapText="1"/>
    </xf>
    <xf numFmtId="4" fontId="5" fillId="3" borderId="1" xfId="3" applyNumberFormat="1" applyFont="1" applyAlignment="1">
      <alignment horizontal="left" wrapText="1"/>
    </xf>
    <xf numFmtId="44" fontId="4" fillId="0" borderId="0" xfId="1" applyFont="1" applyAlignment="1">
      <alignment wrapText="1"/>
    </xf>
    <xf numFmtId="44" fontId="1" fillId="0" borderId="0" xfId="1" applyFont="1"/>
    <xf numFmtId="0" fontId="0" fillId="0" borderId="0" xfId="0" applyAlignment="1">
      <alignment wrapText="1"/>
    </xf>
    <xf numFmtId="0" fontId="0" fillId="0" borderId="0" xfId="0" applyFill="1"/>
    <xf numFmtId="0" fontId="2" fillId="2" borderId="0" xfId="2"/>
  </cellXfs>
  <cellStyles count="4">
    <cellStyle name="Currency" xfId="1" builtinId="4"/>
    <cellStyle name="Good" xfId="2" builtinId="26"/>
    <cellStyle name="Normal" xfId="0" builtinId="0"/>
    <cellStyle name="Note" xfId="3" builtinId="10"/>
  </cellStyles>
  <dxfs count="14">
    <dxf>
      <border outline="0">
        <left style="thin">
          <color rgb="FF959595"/>
        </left>
        <right style="thin">
          <color rgb="FF959595"/>
        </right>
        <top style="thin">
          <color rgb="FF959595"/>
        </top>
        <bottom style="thin">
          <color rgb="FF959595"/>
        </bottom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ill>
        <patternFill patternType="none">
          <fgColor indexed="64"/>
          <bgColor indexed="65"/>
        </patternFill>
      </fill>
    </dxf>
    <dxf>
      <border outline="0">
        <left style="thin">
          <color rgb="FF959595"/>
        </left>
        <right style="thin">
          <color rgb="FF959595"/>
        </right>
        <top style="thin">
          <color rgb="FF959595"/>
        </top>
        <bottom style="thin">
          <color rgb="FF95959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solid">
          <fgColor indexed="64"/>
          <bgColor rgb="FFD5D9E2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alignment horizontal="left" vertical="bottom" textRotation="0" wrapText="1" indent="0" justifyLastLine="0" shrinkToFit="0" readingOrder="0"/>
      <border diagonalUp="0" diagonalDown="0">
        <left style="thin">
          <color rgb="FF959595"/>
        </left>
        <right/>
        <top style="thin">
          <color rgb="FF95959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4" formatCode="#,##0.00"/>
      <alignment horizontal="right" vertical="bottom" textRotation="0" wrapText="1" indent="0" justifyLastLine="0" shrinkToFit="0" readingOrder="0"/>
      <border diagonalUp="0" diagonalDown="0">
        <left style="thin">
          <color rgb="FF959595"/>
        </left>
        <right/>
        <top style="thin">
          <color rgb="FF95959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rgb="FF959595"/>
        </left>
        <right/>
        <top style="thin">
          <color rgb="FF95959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rgb="FF959595"/>
        </left>
        <right/>
        <top style="thin">
          <color rgb="FF95959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rgb="FF959595"/>
        </left>
        <right/>
        <top style="thin">
          <color rgb="FF95959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rgb="FF959595"/>
        </left>
        <right/>
        <top style="thin">
          <color rgb="FF95959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bottom" textRotation="0" wrapText="1" indent="0" justifyLastLine="0" shrinkToFit="0" readingOrder="0"/>
      <border diagonalUp="0" diagonalDown="0">
        <left/>
        <right/>
        <top style="thin">
          <color rgb="FF959595"/>
        </top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A2:G63" totalsRowShown="0" headerRowDxfId="6" dataDxfId="5" tableBorderDxfId="4">
  <autoFilter ref="A2:G63"/>
  <tableColumns count="7">
    <tableColumn id="1" name="College" dataDxfId="13"/>
    <tableColumn id="2" name="PI/Co-PI NAME" dataDxfId="12"/>
    <tableColumn id="3" name="Department" dataDxfId="11"/>
    <tableColumn id="4" name="Title" dataDxfId="10"/>
    <tableColumn id="5" name="Sponsor " dataDxfId="9"/>
    <tableColumn id="6" name="Amount" dataDxfId="8"/>
    <tableColumn id="9" name="Aggregate Amount" dataDxfId="7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4" name="Table135" displayName="Table135" ref="A2:B37" totalsRowCount="1" headerRowCellStyle="Normal" dataCellStyle="Normal">
  <autoFilter ref="A2:B36"/>
  <sortState ref="A3:B36">
    <sortCondition descending="1" ref="B2:B37"/>
  </sortState>
  <tableColumns count="2">
    <tableColumn id="5" name="Sponsor " totalsRowDxfId="3" dataCellStyle="Normal"/>
    <tableColumn id="12" name="Amount" totalsRowFunction="sum" totalsRowDxfId="2" dataCellStyle="Currenc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13" displayName="Table13" ref="A2:D47" totalsRowShown="0" tableBorderDxfId="0" headerRowCellStyle="Normal" dataCellStyle="Normal">
  <autoFilter ref="A2:D47"/>
  <sortState ref="A3:D47">
    <sortCondition ref="A2:A47"/>
  </sortState>
  <tableColumns count="4">
    <tableColumn id="2" name="PI/Co-PI NAME" dataCellStyle="Normal"/>
    <tableColumn id="4" name="Title" dataDxfId="1" dataCellStyle="Normal"/>
    <tableColumn id="5" name="Sponsor " dataCellStyle="Normal"/>
    <tableColumn id="9" name="Aggregate Amount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tabSelected="1" workbookViewId="0">
      <selection activeCell="D23" sqref="D23"/>
    </sheetView>
  </sheetViews>
  <sheetFormatPr defaultColWidth="8.85546875" defaultRowHeight="12.75" x14ac:dyDescent="0.2"/>
  <cols>
    <col min="1" max="1" width="22.85546875" style="3" customWidth="1"/>
    <col min="2" max="2" width="25.85546875" style="3" customWidth="1"/>
    <col min="3" max="3" width="25.140625" style="3" customWidth="1"/>
    <col min="4" max="4" width="72.28515625" style="3" customWidth="1"/>
    <col min="5" max="5" width="31.28515625" style="3" customWidth="1"/>
    <col min="6" max="6" width="11.140625" style="3" customWidth="1"/>
    <col min="7" max="7" width="11.28515625" style="3" customWidth="1"/>
    <col min="8" max="8" width="14.42578125" style="3" customWidth="1"/>
    <col min="9" max="9" width="0.7109375" style="3" customWidth="1"/>
    <col min="10" max="16384" width="8.85546875" style="3"/>
  </cols>
  <sheetData>
    <row r="1" spans="1:8" s="2" customFormat="1" x14ac:dyDescent="0.2">
      <c r="A1" s="1" t="s">
        <v>0</v>
      </c>
      <c r="B1" s="1"/>
    </row>
    <row r="2" spans="1:8" x14ac:dyDescent="0.2">
      <c r="A2" s="4" t="s">
        <v>2</v>
      </c>
      <c r="B2" s="7" t="s">
        <v>3</v>
      </c>
      <c r="C2" s="4" t="s">
        <v>4</v>
      </c>
      <c r="D2" s="4" t="s">
        <v>5</v>
      </c>
      <c r="E2" s="4" t="s">
        <v>229</v>
      </c>
      <c r="F2" s="4" t="s">
        <v>6</v>
      </c>
      <c r="G2" s="4" t="s">
        <v>7</v>
      </c>
      <c r="H2" s="8" t="s">
        <v>8</v>
      </c>
    </row>
    <row r="3" spans="1:8" ht="25.5" x14ac:dyDescent="0.2">
      <c r="A3" s="5" t="s">
        <v>9</v>
      </c>
      <c r="B3" s="9" t="s">
        <v>10</v>
      </c>
      <c r="C3" s="5" t="s">
        <v>11</v>
      </c>
      <c r="D3" s="5" t="s">
        <v>240</v>
      </c>
      <c r="E3" s="5" t="s">
        <v>12</v>
      </c>
      <c r="F3" s="10">
        <v>36472</v>
      </c>
      <c r="G3" s="5" t="s">
        <v>13</v>
      </c>
      <c r="H3" s="11" t="s">
        <v>14</v>
      </c>
    </row>
    <row r="4" spans="1:8" x14ac:dyDescent="0.2">
      <c r="A4" s="5" t="s">
        <v>9</v>
      </c>
      <c r="B4" s="9" t="s">
        <v>15</v>
      </c>
      <c r="C4" s="5" t="s">
        <v>11</v>
      </c>
      <c r="D4" s="5" t="s">
        <v>16</v>
      </c>
      <c r="E4" s="5" t="s">
        <v>230</v>
      </c>
      <c r="F4" s="10">
        <v>7127.7979999999998</v>
      </c>
      <c r="G4" s="5" t="s">
        <v>17</v>
      </c>
      <c r="H4" s="11" t="s">
        <v>18</v>
      </c>
    </row>
    <row r="5" spans="1:8" x14ac:dyDescent="0.2">
      <c r="A5" s="5" t="s">
        <v>9</v>
      </c>
      <c r="B5" s="9" t="s">
        <v>15</v>
      </c>
      <c r="C5" s="5" t="s">
        <v>11</v>
      </c>
      <c r="D5" s="5" t="s">
        <v>19</v>
      </c>
      <c r="E5" s="5" t="s">
        <v>20</v>
      </c>
      <c r="F5" s="10">
        <v>9833.0400000000009</v>
      </c>
      <c r="G5" s="5" t="s">
        <v>21</v>
      </c>
      <c r="H5" s="11" t="s">
        <v>22</v>
      </c>
    </row>
    <row r="6" spans="1:8" x14ac:dyDescent="0.2">
      <c r="A6" s="5" t="s">
        <v>9</v>
      </c>
      <c r="B6" s="9" t="s">
        <v>15</v>
      </c>
      <c r="C6" s="5" t="s">
        <v>11</v>
      </c>
      <c r="D6" s="5" t="s">
        <v>23</v>
      </c>
      <c r="E6" s="5" t="s">
        <v>20</v>
      </c>
      <c r="F6" s="10">
        <v>9833.0400000000009</v>
      </c>
      <c r="G6" s="5" t="s">
        <v>21</v>
      </c>
      <c r="H6" s="11" t="s">
        <v>24</v>
      </c>
    </row>
    <row r="7" spans="1:8" ht="25.5" x14ac:dyDescent="0.2">
      <c r="A7" s="5" t="s">
        <v>9</v>
      </c>
      <c r="B7" s="9" t="s">
        <v>25</v>
      </c>
      <c r="C7" s="5" t="s">
        <v>26</v>
      </c>
      <c r="D7" s="5" t="s">
        <v>27</v>
      </c>
      <c r="E7" s="5" t="s">
        <v>28</v>
      </c>
      <c r="F7" s="10">
        <v>50000</v>
      </c>
      <c r="G7" s="5" t="s">
        <v>13</v>
      </c>
      <c r="H7" s="11" t="s">
        <v>29</v>
      </c>
    </row>
    <row r="8" spans="1:8" x14ac:dyDescent="0.2">
      <c r="A8" s="5" t="s">
        <v>9</v>
      </c>
      <c r="B8" s="9" t="s">
        <v>30</v>
      </c>
      <c r="C8" s="5" t="s">
        <v>26</v>
      </c>
      <c r="D8" s="5" t="s">
        <v>31</v>
      </c>
      <c r="E8" s="5" t="s">
        <v>32</v>
      </c>
      <c r="F8" s="10">
        <v>176919</v>
      </c>
      <c r="G8" s="5" t="s">
        <v>17</v>
      </c>
      <c r="H8" s="11" t="s">
        <v>33</v>
      </c>
    </row>
    <row r="9" spans="1:8" x14ac:dyDescent="0.2">
      <c r="A9" s="5" t="s">
        <v>9</v>
      </c>
      <c r="B9" s="9" t="s">
        <v>34</v>
      </c>
      <c r="C9" s="5" t="s">
        <v>35</v>
      </c>
      <c r="D9" s="5" t="s">
        <v>36</v>
      </c>
      <c r="E9" s="5" t="s">
        <v>37</v>
      </c>
      <c r="F9" s="10">
        <v>49993</v>
      </c>
      <c r="G9" s="5" t="s">
        <v>38</v>
      </c>
      <c r="H9" s="11" t="s">
        <v>39</v>
      </c>
    </row>
    <row r="10" spans="1:8" ht="38.25" x14ac:dyDescent="0.2">
      <c r="A10" s="5" t="s">
        <v>9</v>
      </c>
      <c r="B10" s="9" t="s">
        <v>40</v>
      </c>
      <c r="C10" s="5" t="s">
        <v>41</v>
      </c>
      <c r="D10" s="5" t="s">
        <v>42</v>
      </c>
      <c r="E10" s="5" t="s">
        <v>43</v>
      </c>
      <c r="F10" s="10">
        <v>69370</v>
      </c>
      <c r="G10" s="5" t="s">
        <v>13</v>
      </c>
      <c r="H10" s="11" t="s">
        <v>44</v>
      </c>
    </row>
    <row r="11" spans="1:8" ht="25.5" x14ac:dyDescent="0.2">
      <c r="A11" s="5" t="s">
        <v>9</v>
      </c>
      <c r="B11" s="9" t="s">
        <v>45</v>
      </c>
      <c r="C11" s="5" t="s">
        <v>41</v>
      </c>
      <c r="D11" s="5" t="s">
        <v>46</v>
      </c>
      <c r="E11" s="5" t="s">
        <v>47</v>
      </c>
      <c r="F11" s="10">
        <v>140000</v>
      </c>
      <c r="G11" s="5" t="s">
        <v>48</v>
      </c>
      <c r="H11" s="11" t="s">
        <v>49</v>
      </c>
    </row>
    <row r="12" spans="1:8" x14ac:dyDescent="0.2">
      <c r="A12" s="5" t="s">
        <v>9</v>
      </c>
      <c r="B12" s="9" t="s">
        <v>45</v>
      </c>
      <c r="C12" s="5" t="s">
        <v>50</v>
      </c>
      <c r="D12" s="5" t="s">
        <v>46</v>
      </c>
      <c r="E12" s="5" t="s">
        <v>47</v>
      </c>
      <c r="F12" s="10">
        <v>140000</v>
      </c>
      <c r="G12" s="5" t="s">
        <v>48</v>
      </c>
      <c r="H12" s="11" t="s">
        <v>49</v>
      </c>
    </row>
    <row r="13" spans="1:8" x14ac:dyDescent="0.2">
      <c r="A13" s="5" t="s">
        <v>9</v>
      </c>
      <c r="B13" s="9" t="s">
        <v>30</v>
      </c>
      <c r="C13" s="5" t="s">
        <v>51</v>
      </c>
      <c r="D13" s="5" t="s">
        <v>31</v>
      </c>
      <c r="E13" s="5" t="s">
        <v>32</v>
      </c>
      <c r="F13" s="10">
        <v>176919</v>
      </c>
      <c r="G13" s="5" t="s">
        <v>17</v>
      </c>
      <c r="H13" s="11" t="s">
        <v>33</v>
      </c>
    </row>
    <row r="14" spans="1:8" ht="25.5" x14ac:dyDescent="0.2">
      <c r="A14" s="5" t="s">
        <v>9</v>
      </c>
      <c r="B14" s="9" t="s">
        <v>52</v>
      </c>
      <c r="C14" s="5" t="s">
        <v>53</v>
      </c>
      <c r="D14" s="5" t="s">
        <v>54</v>
      </c>
      <c r="E14" s="5" t="s">
        <v>55</v>
      </c>
      <c r="F14" s="10">
        <v>20289</v>
      </c>
      <c r="G14" s="5" t="s">
        <v>48</v>
      </c>
      <c r="H14" s="11" t="s">
        <v>56</v>
      </c>
    </row>
    <row r="15" spans="1:8" ht="25.5" x14ac:dyDescent="0.2">
      <c r="A15" s="5" t="s">
        <v>9</v>
      </c>
      <c r="B15" s="9" t="s">
        <v>57</v>
      </c>
      <c r="C15" s="5" t="s">
        <v>58</v>
      </c>
      <c r="D15" s="5" t="s">
        <v>59</v>
      </c>
      <c r="E15" s="5" t="s">
        <v>231</v>
      </c>
      <c r="F15" s="10">
        <v>133000</v>
      </c>
      <c r="G15" s="5" t="s">
        <v>60</v>
      </c>
      <c r="H15" s="11" t="s">
        <v>61</v>
      </c>
    </row>
    <row r="16" spans="1:8" x14ac:dyDescent="0.2">
      <c r="A16" s="5" t="s">
        <v>9</v>
      </c>
      <c r="B16" s="9" t="s">
        <v>15</v>
      </c>
      <c r="C16" s="5" t="s">
        <v>62</v>
      </c>
      <c r="D16" s="5" t="s">
        <v>16</v>
      </c>
      <c r="E16" s="5" t="s">
        <v>230</v>
      </c>
      <c r="F16" s="10">
        <v>2375.933</v>
      </c>
      <c r="G16" s="5" t="s">
        <v>17</v>
      </c>
      <c r="H16" s="11" t="s">
        <v>18</v>
      </c>
    </row>
    <row r="17" spans="1:8" x14ac:dyDescent="0.2">
      <c r="A17" s="5" t="s">
        <v>9</v>
      </c>
      <c r="B17" s="9" t="s">
        <v>15</v>
      </c>
      <c r="C17" s="5" t="s">
        <v>62</v>
      </c>
      <c r="D17" s="5" t="s">
        <v>19</v>
      </c>
      <c r="E17" s="5" t="s">
        <v>20</v>
      </c>
      <c r="F17" s="10">
        <v>3277.68</v>
      </c>
      <c r="G17" s="5" t="s">
        <v>21</v>
      </c>
      <c r="H17" s="11" t="s">
        <v>22</v>
      </c>
    </row>
    <row r="18" spans="1:8" x14ac:dyDescent="0.2">
      <c r="A18" s="5" t="s">
        <v>9</v>
      </c>
      <c r="B18" s="9" t="s">
        <v>15</v>
      </c>
      <c r="C18" s="5" t="s">
        <v>62</v>
      </c>
      <c r="D18" s="5" t="s">
        <v>23</v>
      </c>
      <c r="E18" s="5" t="s">
        <v>20</v>
      </c>
      <c r="F18" s="10">
        <v>3277.68</v>
      </c>
      <c r="G18" s="5" t="s">
        <v>21</v>
      </c>
      <c r="H18" s="11" t="s">
        <v>24</v>
      </c>
    </row>
    <row r="19" spans="1:8" x14ac:dyDescent="0.2">
      <c r="A19" s="5" t="s">
        <v>63</v>
      </c>
      <c r="B19" s="9" t="s">
        <v>64</v>
      </c>
      <c r="C19" s="5" t="s">
        <v>65</v>
      </c>
      <c r="D19" s="5" t="s">
        <v>66</v>
      </c>
      <c r="E19" s="5" t="s">
        <v>67</v>
      </c>
      <c r="F19" s="10">
        <v>524018</v>
      </c>
      <c r="G19" s="5" t="s">
        <v>68</v>
      </c>
      <c r="H19" s="11" t="s">
        <v>69</v>
      </c>
    </row>
    <row r="20" spans="1:8" ht="25.5" x14ac:dyDescent="0.2">
      <c r="A20" s="5" t="s">
        <v>70</v>
      </c>
      <c r="B20" s="9" t="s">
        <v>71</v>
      </c>
      <c r="C20" s="5" t="s">
        <v>72</v>
      </c>
      <c r="D20" s="5" t="s">
        <v>73</v>
      </c>
      <c r="E20" s="5" t="s">
        <v>232</v>
      </c>
      <c r="F20" s="10">
        <v>30000</v>
      </c>
      <c r="G20" s="5" t="s">
        <v>74</v>
      </c>
      <c r="H20" s="11" t="s">
        <v>75</v>
      </c>
    </row>
    <row r="21" spans="1:8" ht="25.5" x14ac:dyDescent="0.2">
      <c r="A21" s="5" t="s">
        <v>70</v>
      </c>
      <c r="B21" s="9" t="s">
        <v>76</v>
      </c>
      <c r="C21" s="5" t="s">
        <v>72</v>
      </c>
      <c r="D21" s="5" t="s">
        <v>77</v>
      </c>
      <c r="E21" s="5" t="s">
        <v>78</v>
      </c>
      <c r="F21" s="10">
        <v>15639</v>
      </c>
      <c r="G21" s="5" t="s">
        <v>60</v>
      </c>
      <c r="H21" s="11" t="s">
        <v>79</v>
      </c>
    </row>
    <row r="22" spans="1:8" ht="25.5" x14ac:dyDescent="0.2">
      <c r="A22" s="5" t="s">
        <v>80</v>
      </c>
      <c r="B22" s="9" t="s">
        <v>81</v>
      </c>
      <c r="C22" s="5" t="s">
        <v>82</v>
      </c>
      <c r="D22" s="5" t="s">
        <v>83</v>
      </c>
      <c r="E22" s="5" t="s">
        <v>84</v>
      </c>
      <c r="F22" s="10">
        <v>1276143</v>
      </c>
      <c r="G22" s="5" t="s">
        <v>21</v>
      </c>
      <c r="H22" s="11" t="s">
        <v>85</v>
      </c>
    </row>
    <row r="23" spans="1:8" ht="25.5" x14ac:dyDescent="0.2">
      <c r="A23" s="5" t="s">
        <v>80</v>
      </c>
      <c r="B23" s="9" t="s">
        <v>86</v>
      </c>
      <c r="C23" s="5" t="s">
        <v>87</v>
      </c>
      <c r="D23" s="5" t="s">
        <v>88</v>
      </c>
      <c r="E23" s="5" t="s">
        <v>233</v>
      </c>
      <c r="F23" s="10">
        <v>271641</v>
      </c>
      <c r="G23" s="5" t="s">
        <v>89</v>
      </c>
      <c r="H23" s="11" t="s">
        <v>90</v>
      </c>
    </row>
    <row r="24" spans="1:8" ht="25.5" x14ac:dyDescent="0.2">
      <c r="A24" s="5" t="s">
        <v>80</v>
      </c>
      <c r="B24" s="9" t="s">
        <v>86</v>
      </c>
      <c r="C24" s="5" t="s">
        <v>87</v>
      </c>
      <c r="D24" s="5" t="s">
        <v>91</v>
      </c>
      <c r="E24" s="5" t="s">
        <v>234</v>
      </c>
      <c r="F24" s="10">
        <v>9159</v>
      </c>
      <c r="G24" s="5" t="s">
        <v>68</v>
      </c>
      <c r="H24" s="11" t="s">
        <v>92</v>
      </c>
    </row>
    <row r="25" spans="1:8" ht="25.5" x14ac:dyDescent="0.2">
      <c r="A25" s="5" t="s">
        <v>80</v>
      </c>
      <c r="B25" s="9" t="s">
        <v>93</v>
      </c>
      <c r="C25" s="5" t="s">
        <v>87</v>
      </c>
      <c r="D25" s="5" t="s">
        <v>91</v>
      </c>
      <c r="E25" s="5" t="s">
        <v>234</v>
      </c>
      <c r="F25" s="10">
        <v>6686</v>
      </c>
      <c r="G25" s="5" t="s">
        <v>89</v>
      </c>
      <c r="H25" s="11" t="s">
        <v>94</v>
      </c>
    </row>
    <row r="26" spans="1:8" ht="25.5" x14ac:dyDescent="0.2">
      <c r="A26" s="5" t="s">
        <v>80</v>
      </c>
      <c r="B26" s="9" t="s">
        <v>81</v>
      </c>
      <c r="C26" s="5" t="s">
        <v>95</v>
      </c>
      <c r="D26" s="5" t="s">
        <v>83</v>
      </c>
      <c r="E26" s="5" t="s">
        <v>84</v>
      </c>
      <c r="F26" s="10">
        <v>1276143</v>
      </c>
      <c r="G26" s="5" t="s">
        <v>21</v>
      </c>
      <c r="H26" s="11" t="s">
        <v>85</v>
      </c>
    </row>
    <row r="27" spans="1:8" x14ac:dyDescent="0.2">
      <c r="A27" s="5" t="s">
        <v>96</v>
      </c>
      <c r="B27" s="9" t="s">
        <v>97</v>
      </c>
      <c r="C27" s="5" t="s">
        <v>98</v>
      </c>
      <c r="D27" s="5" t="s">
        <v>99</v>
      </c>
      <c r="E27" s="5" t="s">
        <v>100</v>
      </c>
      <c r="F27" s="10">
        <v>50000</v>
      </c>
      <c r="G27" s="5" t="s">
        <v>101</v>
      </c>
      <c r="H27" s="11" t="s">
        <v>102</v>
      </c>
    </row>
    <row r="28" spans="1:8" ht="25.5" x14ac:dyDescent="0.2">
      <c r="A28" s="5" t="s">
        <v>96</v>
      </c>
      <c r="B28" s="9" t="s">
        <v>103</v>
      </c>
      <c r="C28" s="5" t="s">
        <v>104</v>
      </c>
      <c r="D28" s="5" t="s">
        <v>105</v>
      </c>
      <c r="E28" s="5" t="s">
        <v>67</v>
      </c>
      <c r="F28" s="10">
        <v>250000</v>
      </c>
      <c r="G28" s="5" t="s">
        <v>48</v>
      </c>
      <c r="H28" s="11" t="s">
        <v>106</v>
      </c>
    </row>
    <row r="29" spans="1:8" ht="25.5" x14ac:dyDescent="0.2">
      <c r="A29" s="5" t="s">
        <v>96</v>
      </c>
      <c r="B29" s="9" t="s">
        <v>107</v>
      </c>
      <c r="C29" s="5" t="s">
        <v>108</v>
      </c>
      <c r="D29" s="5" t="s">
        <v>109</v>
      </c>
      <c r="E29" s="5" t="s">
        <v>235</v>
      </c>
      <c r="F29" s="10">
        <v>50000</v>
      </c>
      <c r="G29" s="5" t="s">
        <v>68</v>
      </c>
      <c r="H29" s="11" t="s">
        <v>110</v>
      </c>
    </row>
    <row r="30" spans="1:8" ht="25.5" x14ac:dyDescent="0.2">
      <c r="A30" s="5" t="s">
        <v>96</v>
      </c>
      <c r="B30" s="9" t="s">
        <v>107</v>
      </c>
      <c r="C30" s="5" t="s">
        <v>108</v>
      </c>
      <c r="D30" s="5" t="s">
        <v>111</v>
      </c>
      <c r="E30" s="5" t="s">
        <v>112</v>
      </c>
      <c r="F30" s="10">
        <v>75000</v>
      </c>
      <c r="G30" s="5" t="s">
        <v>68</v>
      </c>
      <c r="H30" s="11" t="s">
        <v>113</v>
      </c>
    </row>
    <row r="31" spans="1:8" ht="25.5" x14ac:dyDescent="0.2">
      <c r="A31" s="5" t="s">
        <v>96</v>
      </c>
      <c r="B31" s="9" t="s">
        <v>114</v>
      </c>
      <c r="C31" s="5" t="s">
        <v>115</v>
      </c>
      <c r="D31" s="5" t="s">
        <v>116</v>
      </c>
      <c r="E31" s="5" t="s">
        <v>117</v>
      </c>
      <c r="F31" s="10">
        <v>6000</v>
      </c>
      <c r="G31" s="5" t="s">
        <v>48</v>
      </c>
      <c r="H31" s="11" t="s">
        <v>118</v>
      </c>
    </row>
    <row r="32" spans="1:8" ht="25.5" x14ac:dyDescent="0.2">
      <c r="A32" s="5" t="s">
        <v>96</v>
      </c>
      <c r="B32" s="9" t="s">
        <v>119</v>
      </c>
      <c r="C32" s="5" t="s">
        <v>120</v>
      </c>
      <c r="D32" s="5" t="s">
        <v>121</v>
      </c>
      <c r="E32" s="5" t="s">
        <v>47</v>
      </c>
      <c r="F32" s="10">
        <v>45849</v>
      </c>
      <c r="G32" s="5" t="s">
        <v>122</v>
      </c>
      <c r="H32" s="11" t="s">
        <v>123</v>
      </c>
    </row>
    <row r="33" spans="1:8" x14ac:dyDescent="0.2">
      <c r="A33" s="5" t="s">
        <v>96</v>
      </c>
      <c r="B33" s="9" t="s">
        <v>124</v>
      </c>
      <c r="C33" s="5" t="s">
        <v>120</v>
      </c>
      <c r="D33" s="5" t="s">
        <v>125</v>
      </c>
      <c r="E33" s="5" t="s">
        <v>126</v>
      </c>
      <c r="F33" s="10">
        <v>115963.755</v>
      </c>
      <c r="G33" s="5" t="s">
        <v>74</v>
      </c>
      <c r="H33" s="11" t="s">
        <v>127</v>
      </c>
    </row>
    <row r="34" spans="1:8" ht="25.5" x14ac:dyDescent="0.2">
      <c r="A34" s="5" t="s">
        <v>128</v>
      </c>
      <c r="B34" s="9" t="s">
        <v>129</v>
      </c>
      <c r="C34" s="5" t="s">
        <v>130</v>
      </c>
      <c r="D34" s="5" t="s">
        <v>131</v>
      </c>
      <c r="E34" s="5" t="s">
        <v>132</v>
      </c>
      <c r="F34" s="10">
        <v>181229.75</v>
      </c>
      <c r="G34" s="5" t="s">
        <v>13</v>
      </c>
      <c r="H34" s="11" t="s">
        <v>133</v>
      </c>
    </row>
    <row r="35" spans="1:8" x14ac:dyDescent="0.2">
      <c r="A35" s="5" t="s">
        <v>128</v>
      </c>
      <c r="B35" s="9" t="s">
        <v>129</v>
      </c>
      <c r="C35" s="5" t="s">
        <v>134</v>
      </c>
      <c r="D35" s="5" t="s">
        <v>131</v>
      </c>
      <c r="E35" s="5" t="s">
        <v>132</v>
      </c>
      <c r="F35" s="10">
        <v>268220.03000000003</v>
      </c>
      <c r="G35" s="5" t="s">
        <v>13</v>
      </c>
      <c r="H35" s="11" t="s">
        <v>133</v>
      </c>
    </row>
    <row r="36" spans="1:8" ht="25.5" x14ac:dyDescent="0.2">
      <c r="A36" s="5" t="s">
        <v>128</v>
      </c>
      <c r="B36" s="9" t="s">
        <v>135</v>
      </c>
      <c r="C36" s="5" t="s">
        <v>134</v>
      </c>
      <c r="D36" s="5" t="s">
        <v>136</v>
      </c>
      <c r="E36" s="5" t="s">
        <v>137</v>
      </c>
      <c r="F36" s="10">
        <v>27555</v>
      </c>
      <c r="G36" s="5" t="s">
        <v>138</v>
      </c>
      <c r="H36" s="11" t="s">
        <v>139</v>
      </c>
    </row>
    <row r="37" spans="1:8" ht="25.5" x14ac:dyDescent="0.2">
      <c r="A37" s="5" t="s">
        <v>128</v>
      </c>
      <c r="B37" s="9" t="s">
        <v>140</v>
      </c>
      <c r="C37" s="5" t="s">
        <v>134</v>
      </c>
      <c r="D37" s="5" t="s">
        <v>141</v>
      </c>
      <c r="E37" s="5" t="s">
        <v>142</v>
      </c>
      <c r="F37" s="10">
        <v>10000</v>
      </c>
      <c r="G37" s="5" t="s">
        <v>143</v>
      </c>
      <c r="H37" s="11" t="s">
        <v>144</v>
      </c>
    </row>
    <row r="38" spans="1:8" x14ac:dyDescent="0.2">
      <c r="A38" s="5" t="s">
        <v>128</v>
      </c>
      <c r="B38" s="9" t="s">
        <v>129</v>
      </c>
      <c r="C38" s="5" t="s">
        <v>145</v>
      </c>
      <c r="D38" s="5" t="s">
        <v>131</v>
      </c>
      <c r="E38" s="5" t="s">
        <v>132</v>
      </c>
      <c r="F38" s="10">
        <v>275469.21999999997</v>
      </c>
      <c r="G38" s="5" t="s">
        <v>13</v>
      </c>
      <c r="H38" s="11" t="s">
        <v>133</v>
      </c>
    </row>
    <row r="39" spans="1:8" ht="25.5" x14ac:dyDescent="0.2">
      <c r="A39" s="5" t="s">
        <v>128</v>
      </c>
      <c r="B39" s="9" t="s">
        <v>146</v>
      </c>
      <c r="C39" s="5" t="s">
        <v>147</v>
      </c>
      <c r="D39" s="5" t="s">
        <v>148</v>
      </c>
      <c r="E39" s="5" t="s">
        <v>149</v>
      </c>
      <c r="F39" s="10">
        <v>5000</v>
      </c>
      <c r="G39" s="5" t="s">
        <v>122</v>
      </c>
      <c r="H39" s="11" t="s">
        <v>150</v>
      </c>
    </row>
    <row r="40" spans="1:8" ht="25.5" x14ac:dyDescent="0.2">
      <c r="A40" s="5" t="s">
        <v>151</v>
      </c>
      <c r="B40" s="9" t="s">
        <v>57</v>
      </c>
      <c r="C40" s="5" t="s">
        <v>152</v>
      </c>
      <c r="D40" s="5" t="s">
        <v>59</v>
      </c>
      <c r="E40" s="5" t="s">
        <v>231</v>
      </c>
      <c r="F40" s="10">
        <v>247000</v>
      </c>
      <c r="G40" s="5" t="s">
        <v>60</v>
      </c>
      <c r="H40" s="11" t="s">
        <v>61</v>
      </c>
    </row>
    <row r="41" spans="1:8" x14ac:dyDescent="0.2">
      <c r="A41" s="5" t="s">
        <v>151</v>
      </c>
      <c r="B41" s="9" t="s">
        <v>153</v>
      </c>
      <c r="C41" s="5" t="s">
        <v>152</v>
      </c>
      <c r="D41" s="5" t="s">
        <v>154</v>
      </c>
      <c r="E41" s="5" t="s">
        <v>155</v>
      </c>
      <c r="F41" s="10">
        <v>12695</v>
      </c>
      <c r="G41" s="5" t="s">
        <v>68</v>
      </c>
      <c r="H41" s="11" t="s">
        <v>156</v>
      </c>
    </row>
    <row r="42" spans="1:8" ht="25.5" x14ac:dyDescent="0.2">
      <c r="A42" s="5" t="s">
        <v>157</v>
      </c>
      <c r="B42" s="9" t="s">
        <v>158</v>
      </c>
      <c r="C42" s="5" t="s">
        <v>159</v>
      </c>
      <c r="D42" s="5" t="s">
        <v>160</v>
      </c>
      <c r="E42" s="5" t="s">
        <v>236</v>
      </c>
      <c r="F42" s="10">
        <v>3493</v>
      </c>
      <c r="G42" s="5" t="s">
        <v>101</v>
      </c>
      <c r="H42" s="11" t="s">
        <v>161</v>
      </c>
    </row>
    <row r="43" spans="1:8" ht="25.5" x14ac:dyDescent="0.2">
      <c r="A43" s="5" t="s">
        <v>162</v>
      </c>
      <c r="B43" s="9" t="s">
        <v>163</v>
      </c>
      <c r="C43" s="5" t="s">
        <v>164</v>
      </c>
      <c r="D43" s="5" t="s">
        <v>165</v>
      </c>
      <c r="E43" s="5" t="s">
        <v>166</v>
      </c>
      <c r="F43" s="10">
        <v>40318</v>
      </c>
      <c r="G43" s="5" t="s">
        <v>68</v>
      </c>
      <c r="H43" s="11" t="s">
        <v>167</v>
      </c>
    </row>
    <row r="44" spans="1:8" ht="25.5" x14ac:dyDescent="0.2">
      <c r="A44" s="5" t="s">
        <v>162</v>
      </c>
      <c r="B44" s="9" t="s">
        <v>168</v>
      </c>
      <c r="C44" s="5" t="s">
        <v>164</v>
      </c>
      <c r="D44" s="5" t="s">
        <v>169</v>
      </c>
      <c r="E44" s="5" t="s">
        <v>170</v>
      </c>
      <c r="F44" s="10">
        <v>10000</v>
      </c>
      <c r="G44" s="5" t="s">
        <v>38</v>
      </c>
      <c r="H44" s="11" t="s">
        <v>171</v>
      </c>
    </row>
    <row r="45" spans="1:8" ht="25.5" x14ac:dyDescent="0.2">
      <c r="A45" s="5" t="s">
        <v>162</v>
      </c>
      <c r="B45" s="9" t="s">
        <v>172</v>
      </c>
      <c r="C45" s="5" t="s">
        <v>173</v>
      </c>
      <c r="D45" s="5" t="s">
        <v>174</v>
      </c>
      <c r="E45" s="5" t="s">
        <v>175</v>
      </c>
      <c r="F45" s="10">
        <v>5931</v>
      </c>
      <c r="G45" s="5" t="s">
        <v>68</v>
      </c>
      <c r="H45" s="11" t="s">
        <v>176</v>
      </c>
    </row>
    <row r="46" spans="1:8" ht="25.5" x14ac:dyDescent="0.2">
      <c r="A46" s="5" t="s">
        <v>162</v>
      </c>
      <c r="B46" s="9" t="s">
        <v>177</v>
      </c>
      <c r="C46" s="5" t="s">
        <v>178</v>
      </c>
      <c r="D46" s="5" t="s">
        <v>179</v>
      </c>
      <c r="E46" s="5" t="s">
        <v>237</v>
      </c>
      <c r="F46" s="10">
        <v>10126</v>
      </c>
      <c r="G46" s="5" t="s">
        <v>138</v>
      </c>
      <c r="H46" s="11" t="s">
        <v>180</v>
      </c>
    </row>
    <row r="47" spans="1:8" ht="25.5" x14ac:dyDescent="0.2">
      <c r="A47" s="5" t="s">
        <v>162</v>
      </c>
      <c r="B47" s="9" t="s">
        <v>181</v>
      </c>
      <c r="C47" s="5" t="s">
        <v>182</v>
      </c>
      <c r="D47" s="5" t="s">
        <v>239</v>
      </c>
      <c r="E47" s="5" t="s">
        <v>238</v>
      </c>
      <c r="F47" s="10">
        <v>4435</v>
      </c>
      <c r="G47" s="5" t="s">
        <v>68</v>
      </c>
      <c r="H47" s="11" t="s">
        <v>183</v>
      </c>
    </row>
    <row r="48" spans="1:8" ht="25.5" x14ac:dyDescent="0.2">
      <c r="A48" s="5" t="s">
        <v>184</v>
      </c>
      <c r="B48" s="9" t="s">
        <v>185</v>
      </c>
      <c r="C48" s="5" t="s">
        <v>186</v>
      </c>
      <c r="D48" s="5" t="s">
        <v>187</v>
      </c>
      <c r="E48" s="5" t="s">
        <v>233</v>
      </c>
      <c r="F48" s="10">
        <v>65053.599999999999</v>
      </c>
      <c r="G48" s="5" t="s">
        <v>188</v>
      </c>
      <c r="H48" s="11" t="s">
        <v>189</v>
      </c>
    </row>
    <row r="49" spans="1:8" ht="25.5" x14ac:dyDescent="0.2">
      <c r="A49" s="5" t="s">
        <v>184</v>
      </c>
      <c r="B49" s="9" t="s">
        <v>185</v>
      </c>
      <c r="C49" s="5" t="s">
        <v>190</v>
      </c>
      <c r="D49" s="5" t="s">
        <v>187</v>
      </c>
      <c r="E49" s="5" t="s">
        <v>233</v>
      </c>
      <c r="F49" s="10">
        <v>16263.4</v>
      </c>
      <c r="G49" s="5" t="s">
        <v>188</v>
      </c>
      <c r="H49" s="11" t="s">
        <v>189</v>
      </c>
    </row>
    <row r="50" spans="1:8" ht="25.5" x14ac:dyDescent="0.2">
      <c r="A50" s="5" t="s">
        <v>191</v>
      </c>
      <c r="B50" s="9" t="s">
        <v>119</v>
      </c>
      <c r="C50" s="5" t="s">
        <v>192</v>
      </c>
      <c r="D50" s="5" t="s">
        <v>121</v>
      </c>
      <c r="E50" s="5" t="s">
        <v>47</v>
      </c>
      <c r="F50" s="10">
        <v>45849</v>
      </c>
      <c r="G50" s="5" t="s">
        <v>122</v>
      </c>
      <c r="H50" s="11" t="s">
        <v>123</v>
      </c>
    </row>
    <row r="51" spans="1:8" x14ac:dyDescent="0.2">
      <c r="A51" s="5" t="s">
        <v>191</v>
      </c>
      <c r="B51" s="9" t="s">
        <v>124</v>
      </c>
      <c r="C51" s="5" t="s">
        <v>192</v>
      </c>
      <c r="D51" s="5" t="s">
        <v>125</v>
      </c>
      <c r="E51" s="5" t="s">
        <v>126</v>
      </c>
      <c r="F51" s="10">
        <v>115963.755</v>
      </c>
      <c r="G51" s="5" t="s">
        <v>74</v>
      </c>
      <c r="H51" s="11" t="s">
        <v>127</v>
      </c>
    </row>
    <row r="52" spans="1:8" ht="25.5" x14ac:dyDescent="0.2">
      <c r="A52" s="5" t="s">
        <v>191</v>
      </c>
      <c r="B52" s="9" t="s">
        <v>193</v>
      </c>
      <c r="C52" s="5" t="s">
        <v>194</v>
      </c>
      <c r="D52" s="5" t="s">
        <v>195</v>
      </c>
      <c r="E52" s="5" t="s">
        <v>196</v>
      </c>
      <c r="F52" s="10">
        <v>382804</v>
      </c>
      <c r="G52" s="5" t="s">
        <v>48</v>
      </c>
      <c r="H52" s="11" t="s">
        <v>197</v>
      </c>
    </row>
    <row r="53" spans="1:8" ht="25.5" x14ac:dyDescent="0.2">
      <c r="A53" s="5" t="s">
        <v>191</v>
      </c>
      <c r="B53" s="9" t="s">
        <v>107</v>
      </c>
      <c r="C53" s="5" t="s">
        <v>194</v>
      </c>
      <c r="D53" s="5" t="s">
        <v>109</v>
      </c>
      <c r="E53" s="5" t="s">
        <v>235</v>
      </c>
      <c r="F53" s="10">
        <v>150000</v>
      </c>
      <c r="G53" s="5" t="s">
        <v>68</v>
      </c>
      <c r="H53" s="11" t="s">
        <v>110</v>
      </c>
    </row>
    <row r="54" spans="1:8" ht="25.5" x14ac:dyDescent="0.2">
      <c r="A54" s="5" t="s">
        <v>191</v>
      </c>
      <c r="B54" s="9" t="s">
        <v>193</v>
      </c>
      <c r="C54" s="5" t="s">
        <v>194</v>
      </c>
      <c r="D54" s="5" t="s">
        <v>198</v>
      </c>
      <c r="E54" s="5" t="s">
        <v>199</v>
      </c>
      <c r="F54" s="10">
        <v>86798</v>
      </c>
      <c r="G54" s="5" t="s">
        <v>68</v>
      </c>
      <c r="H54" s="11" t="s">
        <v>200</v>
      </c>
    </row>
    <row r="55" spans="1:8" ht="25.5" x14ac:dyDescent="0.2">
      <c r="A55" s="5" t="s">
        <v>191</v>
      </c>
      <c r="B55" s="9" t="s">
        <v>107</v>
      </c>
      <c r="C55" s="5" t="s">
        <v>194</v>
      </c>
      <c r="D55" s="5" t="s">
        <v>111</v>
      </c>
      <c r="E55" s="5" t="s">
        <v>112</v>
      </c>
      <c r="F55" s="10">
        <v>75000</v>
      </c>
      <c r="G55" s="5" t="s">
        <v>68</v>
      </c>
      <c r="H55" s="11" t="s">
        <v>113</v>
      </c>
    </row>
    <row r="56" spans="1:8" ht="25.5" x14ac:dyDescent="0.2">
      <c r="A56" s="5" t="s">
        <v>191</v>
      </c>
      <c r="B56" s="9" t="s">
        <v>201</v>
      </c>
      <c r="C56" s="5" t="s">
        <v>202</v>
      </c>
      <c r="D56" s="5" t="s">
        <v>203</v>
      </c>
      <c r="E56" s="5" t="s">
        <v>204</v>
      </c>
      <c r="F56" s="10">
        <v>9966</v>
      </c>
      <c r="G56" s="5" t="s">
        <v>17</v>
      </c>
      <c r="H56" s="11" t="s">
        <v>205</v>
      </c>
    </row>
    <row r="57" spans="1:8" ht="25.5" x14ac:dyDescent="0.2">
      <c r="A57" s="5" t="s">
        <v>191</v>
      </c>
      <c r="B57" s="9" t="s">
        <v>119</v>
      </c>
      <c r="C57" s="5" t="s">
        <v>206</v>
      </c>
      <c r="D57" s="5" t="s">
        <v>121</v>
      </c>
      <c r="E57" s="5" t="s">
        <v>47</v>
      </c>
      <c r="F57" s="10">
        <v>61132</v>
      </c>
      <c r="G57" s="5" t="s">
        <v>122</v>
      </c>
      <c r="H57" s="11" t="s">
        <v>123</v>
      </c>
    </row>
    <row r="58" spans="1:8" ht="25.5" x14ac:dyDescent="0.2">
      <c r="A58" s="5" t="s">
        <v>191</v>
      </c>
      <c r="B58" s="9" t="s">
        <v>124</v>
      </c>
      <c r="C58" s="5" t="s">
        <v>206</v>
      </c>
      <c r="D58" s="5" t="s">
        <v>125</v>
      </c>
      <c r="E58" s="5" t="s">
        <v>126</v>
      </c>
      <c r="F58" s="10">
        <v>154618.34</v>
      </c>
      <c r="G58" s="5" t="s">
        <v>74</v>
      </c>
      <c r="H58" s="11" t="s">
        <v>127</v>
      </c>
    </row>
    <row r="59" spans="1:8" x14ac:dyDescent="0.2">
      <c r="A59" s="5" t="s">
        <v>191</v>
      </c>
      <c r="B59" s="9" t="s">
        <v>207</v>
      </c>
      <c r="C59" s="5" t="s">
        <v>208</v>
      </c>
      <c r="D59" s="5" t="s">
        <v>209</v>
      </c>
      <c r="E59" s="5" t="s">
        <v>210</v>
      </c>
      <c r="F59" s="10">
        <v>150052</v>
      </c>
      <c r="G59" s="5" t="s">
        <v>60</v>
      </c>
      <c r="H59" s="11" t="s">
        <v>211</v>
      </c>
    </row>
    <row r="60" spans="1:8" ht="25.5" x14ac:dyDescent="0.2">
      <c r="A60" s="5" t="s">
        <v>191</v>
      </c>
      <c r="B60" s="9" t="s">
        <v>212</v>
      </c>
      <c r="C60" s="5" t="s">
        <v>208</v>
      </c>
      <c r="D60" s="5" t="s">
        <v>213</v>
      </c>
      <c r="E60" s="5" t="s">
        <v>214</v>
      </c>
      <c r="F60" s="10">
        <v>185564</v>
      </c>
      <c r="G60" s="5" t="s">
        <v>143</v>
      </c>
      <c r="H60" s="11" t="s">
        <v>215</v>
      </c>
    </row>
    <row r="61" spans="1:8" x14ac:dyDescent="0.2">
      <c r="A61" s="5" t="s">
        <v>191</v>
      </c>
      <c r="B61" s="9" t="s">
        <v>216</v>
      </c>
      <c r="C61" s="5" t="s">
        <v>208</v>
      </c>
      <c r="D61" s="5" t="s">
        <v>217</v>
      </c>
      <c r="E61" s="5" t="s">
        <v>218</v>
      </c>
      <c r="F61" s="10">
        <v>75000</v>
      </c>
      <c r="G61" s="5" t="s">
        <v>21</v>
      </c>
      <c r="H61" s="11" t="s">
        <v>219</v>
      </c>
    </row>
    <row r="62" spans="1:8" x14ac:dyDescent="0.2">
      <c r="A62" s="5" t="s">
        <v>220</v>
      </c>
      <c r="B62" s="9" t="s">
        <v>221</v>
      </c>
      <c r="C62" s="5" t="s">
        <v>222</v>
      </c>
      <c r="D62" s="5" t="s">
        <v>223</v>
      </c>
      <c r="E62" s="5" t="s">
        <v>224</v>
      </c>
      <c r="F62" s="10">
        <v>50000</v>
      </c>
      <c r="G62" s="5" t="s">
        <v>188</v>
      </c>
      <c r="H62" s="11" t="s">
        <v>225</v>
      </c>
    </row>
    <row r="63" spans="1:8" x14ac:dyDescent="0.2">
      <c r="A63" s="6" t="s">
        <v>220</v>
      </c>
      <c r="B63" s="12" t="s">
        <v>221</v>
      </c>
      <c r="C63" s="6" t="s">
        <v>222</v>
      </c>
      <c r="D63" s="6" t="s">
        <v>226</v>
      </c>
      <c r="E63" s="6" t="s">
        <v>227</v>
      </c>
      <c r="F63" s="13">
        <v>60000</v>
      </c>
      <c r="G63" s="6" t="s">
        <v>17</v>
      </c>
      <c r="H63" s="14" t="s">
        <v>228</v>
      </c>
    </row>
    <row r="64" spans="1:8" x14ac:dyDescent="0.2">
      <c r="A64" s="3" t="s">
        <v>1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showGridLines="0" topLeftCell="A34" workbookViewId="0">
      <selection activeCell="K13" sqref="K13"/>
    </sheetView>
  </sheetViews>
  <sheetFormatPr defaultColWidth="8.85546875" defaultRowHeight="12.75" x14ac:dyDescent="0.2"/>
  <cols>
    <col min="1" max="1" width="22.85546875" style="3" customWidth="1"/>
    <col min="2" max="2" width="25.85546875" style="3" customWidth="1"/>
    <col min="3" max="3" width="25.140625" style="3" customWidth="1"/>
    <col min="4" max="4" width="72.28515625" style="3" customWidth="1"/>
    <col min="5" max="5" width="31.28515625" style="3" customWidth="1"/>
    <col min="6" max="6" width="13.28515625" style="3" bestFit="1" customWidth="1"/>
    <col min="7" max="7" width="11.7109375" style="3" customWidth="1"/>
    <col min="8" max="16384" width="8.85546875" style="3"/>
  </cols>
  <sheetData>
    <row r="1" spans="1:7" s="2" customFormat="1" x14ac:dyDescent="0.2">
      <c r="A1" s="1" t="s">
        <v>0</v>
      </c>
      <c r="B1" s="1"/>
    </row>
    <row r="2" spans="1:7" ht="25.5" x14ac:dyDescent="0.2">
      <c r="A2" s="16" t="s">
        <v>2</v>
      </c>
      <c r="B2" s="17" t="s">
        <v>3</v>
      </c>
      <c r="C2" s="18" t="s">
        <v>4</v>
      </c>
      <c r="D2" s="18" t="s">
        <v>5</v>
      </c>
      <c r="E2" s="18" t="s">
        <v>229</v>
      </c>
      <c r="F2" s="18" t="s">
        <v>6</v>
      </c>
      <c r="G2" s="19" t="s">
        <v>241</v>
      </c>
    </row>
    <row r="3" spans="1:7" s="25" customFormat="1" ht="30" x14ac:dyDescent="0.25">
      <c r="A3" s="20" t="s">
        <v>128</v>
      </c>
      <c r="B3" s="21" t="s">
        <v>129</v>
      </c>
      <c r="C3" s="22" t="s">
        <v>130</v>
      </c>
      <c r="D3" s="22" t="s">
        <v>131</v>
      </c>
      <c r="E3" s="22" t="s">
        <v>132</v>
      </c>
      <c r="F3" s="23">
        <v>181229.75</v>
      </c>
      <c r="G3" s="24">
        <f>SUM(F3:F5)</f>
        <v>724919</v>
      </c>
    </row>
    <row r="4" spans="1:7" s="25" customFormat="1" ht="30" x14ac:dyDescent="0.25">
      <c r="A4" s="20" t="s">
        <v>128</v>
      </c>
      <c r="B4" s="21" t="s">
        <v>129</v>
      </c>
      <c r="C4" s="22" t="s">
        <v>134</v>
      </c>
      <c r="D4" s="22" t="s">
        <v>131</v>
      </c>
      <c r="E4" s="22" t="s">
        <v>132</v>
      </c>
      <c r="F4" s="23">
        <v>268220.03000000003</v>
      </c>
      <c r="G4" s="24"/>
    </row>
    <row r="5" spans="1:7" s="25" customFormat="1" ht="30" x14ac:dyDescent="0.25">
      <c r="A5" s="20" t="s">
        <v>128</v>
      </c>
      <c r="B5" s="21" t="s">
        <v>129</v>
      </c>
      <c r="C5" s="22" t="s">
        <v>145</v>
      </c>
      <c r="D5" s="22" t="s">
        <v>131</v>
      </c>
      <c r="E5" s="22" t="s">
        <v>132</v>
      </c>
      <c r="F5" s="23">
        <v>275469.21999999997</v>
      </c>
      <c r="G5" s="24"/>
    </row>
    <row r="6" spans="1:7" x14ac:dyDescent="0.2">
      <c r="A6" s="15" t="s">
        <v>191</v>
      </c>
      <c r="B6" s="9" t="s">
        <v>207</v>
      </c>
      <c r="C6" s="5" t="s">
        <v>208</v>
      </c>
      <c r="D6" s="5" t="s">
        <v>209</v>
      </c>
      <c r="E6" s="5" t="s">
        <v>210</v>
      </c>
      <c r="F6" s="10">
        <v>150052</v>
      </c>
      <c r="G6" s="10">
        <v>150052</v>
      </c>
    </row>
    <row r="7" spans="1:7" s="27" customFormat="1" ht="25.5" x14ac:dyDescent="0.2">
      <c r="A7" s="26" t="s">
        <v>96</v>
      </c>
      <c r="B7" s="27" t="s">
        <v>119</v>
      </c>
      <c r="C7" s="26" t="s">
        <v>120</v>
      </c>
      <c r="D7" s="26" t="s">
        <v>121</v>
      </c>
      <c r="E7" s="26" t="s">
        <v>47</v>
      </c>
      <c r="F7" s="28">
        <v>45849</v>
      </c>
      <c r="G7" s="29">
        <v>152830</v>
      </c>
    </row>
    <row r="8" spans="1:7" s="27" customFormat="1" ht="25.5" x14ac:dyDescent="0.2">
      <c r="A8" s="26" t="s">
        <v>191</v>
      </c>
      <c r="B8" s="27" t="s">
        <v>119</v>
      </c>
      <c r="C8" s="26" t="s">
        <v>192</v>
      </c>
      <c r="D8" s="26" t="s">
        <v>121</v>
      </c>
      <c r="E8" s="26" t="s">
        <v>47</v>
      </c>
      <c r="F8" s="28">
        <v>45849</v>
      </c>
      <c r="G8" s="29"/>
    </row>
    <row r="9" spans="1:7" s="27" customFormat="1" ht="25.5" x14ac:dyDescent="0.2">
      <c r="A9" s="26" t="s">
        <v>191</v>
      </c>
      <c r="B9" s="27" t="s">
        <v>119</v>
      </c>
      <c r="C9" s="26" t="s">
        <v>206</v>
      </c>
      <c r="D9" s="26" t="s">
        <v>121</v>
      </c>
      <c r="E9" s="26" t="s">
        <v>47</v>
      </c>
      <c r="F9" s="28">
        <v>61132</v>
      </c>
      <c r="G9" s="29"/>
    </row>
    <row r="10" spans="1:7" ht="25.5" x14ac:dyDescent="0.2">
      <c r="A10" s="15" t="s">
        <v>9</v>
      </c>
      <c r="B10" s="9" t="s">
        <v>25</v>
      </c>
      <c r="C10" s="5" t="s">
        <v>26</v>
      </c>
      <c r="D10" s="5" t="s">
        <v>27</v>
      </c>
      <c r="E10" s="5" t="s">
        <v>28</v>
      </c>
      <c r="F10" s="10">
        <v>50000</v>
      </c>
      <c r="G10" s="10">
        <v>50000</v>
      </c>
    </row>
    <row r="11" spans="1:7" ht="25.5" x14ac:dyDescent="0.2">
      <c r="A11" s="15" t="s">
        <v>9</v>
      </c>
      <c r="B11" s="9" t="s">
        <v>52</v>
      </c>
      <c r="C11" s="5" t="s">
        <v>53</v>
      </c>
      <c r="D11" s="5" t="s">
        <v>54</v>
      </c>
      <c r="E11" s="5" t="s">
        <v>55</v>
      </c>
      <c r="F11" s="10">
        <v>20289</v>
      </c>
      <c r="G11" s="10">
        <v>20289</v>
      </c>
    </row>
    <row r="12" spans="1:7" ht="38.25" x14ac:dyDescent="0.2">
      <c r="A12" s="15" t="s">
        <v>9</v>
      </c>
      <c r="B12" s="9" t="s">
        <v>40</v>
      </c>
      <c r="C12" s="5" t="s">
        <v>41</v>
      </c>
      <c r="D12" s="5" t="s">
        <v>42</v>
      </c>
      <c r="E12" s="5" t="s">
        <v>43</v>
      </c>
      <c r="F12" s="10">
        <v>69370</v>
      </c>
      <c r="G12" s="10">
        <v>69370</v>
      </c>
    </row>
    <row r="13" spans="1:7" s="25" customFormat="1" ht="45" x14ac:dyDescent="0.25">
      <c r="A13" s="20" t="s">
        <v>9</v>
      </c>
      <c r="B13" s="21" t="s">
        <v>57</v>
      </c>
      <c r="C13" s="22" t="s">
        <v>58</v>
      </c>
      <c r="D13" s="22" t="s">
        <v>59</v>
      </c>
      <c r="E13" s="22" t="s">
        <v>231</v>
      </c>
      <c r="F13" s="23">
        <v>133000</v>
      </c>
      <c r="G13" s="24">
        <v>380000</v>
      </c>
    </row>
    <row r="14" spans="1:7" s="25" customFormat="1" ht="45" x14ac:dyDescent="0.25">
      <c r="A14" s="20" t="s">
        <v>151</v>
      </c>
      <c r="B14" s="21" t="s">
        <v>57</v>
      </c>
      <c r="C14" s="22" t="s">
        <v>152</v>
      </c>
      <c r="D14" s="22" t="s">
        <v>59</v>
      </c>
      <c r="E14" s="22" t="s">
        <v>231</v>
      </c>
      <c r="F14" s="23">
        <v>247000</v>
      </c>
      <c r="G14" s="24"/>
    </row>
    <row r="15" spans="1:7" ht="25.5" x14ac:dyDescent="0.2">
      <c r="A15" s="15" t="s">
        <v>191</v>
      </c>
      <c r="B15" s="9" t="s">
        <v>193</v>
      </c>
      <c r="C15" s="5" t="s">
        <v>194</v>
      </c>
      <c r="D15" s="5" t="s">
        <v>195</v>
      </c>
      <c r="E15" s="5" t="s">
        <v>196</v>
      </c>
      <c r="F15" s="10">
        <v>382804</v>
      </c>
      <c r="G15" s="10">
        <v>382804</v>
      </c>
    </row>
    <row r="16" spans="1:7" s="27" customFormat="1" ht="25.5" x14ac:dyDescent="0.2">
      <c r="A16" s="26" t="s">
        <v>96</v>
      </c>
      <c r="B16" s="27" t="s">
        <v>107</v>
      </c>
      <c r="C16" s="26" t="s">
        <v>108</v>
      </c>
      <c r="D16" s="26" t="s">
        <v>109</v>
      </c>
      <c r="E16" s="26" t="s">
        <v>235</v>
      </c>
      <c r="F16" s="28">
        <v>50000</v>
      </c>
      <c r="G16" s="29">
        <v>200000</v>
      </c>
    </row>
    <row r="17" spans="1:7" s="27" customFormat="1" ht="25.5" x14ac:dyDescent="0.2">
      <c r="A17" s="26" t="s">
        <v>191</v>
      </c>
      <c r="B17" s="27" t="s">
        <v>107</v>
      </c>
      <c r="C17" s="26" t="s">
        <v>194</v>
      </c>
      <c r="D17" s="26" t="s">
        <v>109</v>
      </c>
      <c r="E17" s="26" t="s">
        <v>235</v>
      </c>
      <c r="F17" s="28">
        <v>150000</v>
      </c>
      <c r="G17" s="29"/>
    </row>
    <row r="18" spans="1:7" s="25" customFormat="1" ht="30" x14ac:dyDescent="0.25">
      <c r="A18" s="20" t="s">
        <v>9</v>
      </c>
      <c r="B18" s="21" t="s">
        <v>30</v>
      </c>
      <c r="C18" s="22" t="s">
        <v>26</v>
      </c>
      <c r="D18" s="22" t="s">
        <v>31</v>
      </c>
      <c r="E18" s="22" t="s">
        <v>32</v>
      </c>
      <c r="F18" s="23">
        <v>176919</v>
      </c>
      <c r="G18" s="24">
        <v>353838</v>
      </c>
    </row>
    <row r="19" spans="1:7" s="25" customFormat="1" ht="30" x14ac:dyDescent="0.25">
      <c r="A19" s="20" t="s">
        <v>9</v>
      </c>
      <c r="B19" s="21" t="s">
        <v>30</v>
      </c>
      <c r="C19" s="22" t="s">
        <v>51</v>
      </c>
      <c r="D19" s="22" t="s">
        <v>31</v>
      </c>
      <c r="E19" s="22" t="s">
        <v>32</v>
      </c>
      <c r="F19" s="23">
        <v>176919</v>
      </c>
      <c r="G19" s="24"/>
    </row>
    <row r="20" spans="1:7" x14ac:dyDescent="0.2">
      <c r="A20" s="15" t="s">
        <v>9</v>
      </c>
      <c r="B20" s="9" t="s">
        <v>34</v>
      </c>
      <c r="C20" s="5" t="s">
        <v>35</v>
      </c>
      <c r="D20" s="5" t="s">
        <v>36</v>
      </c>
      <c r="E20" s="5" t="s">
        <v>37</v>
      </c>
      <c r="F20" s="10">
        <v>49993</v>
      </c>
      <c r="G20" s="10">
        <v>49993</v>
      </c>
    </row>
    <row r="21" spans="1:7" s="27" customFormat="1" ht="25.5" x14ac:dyDescent="0.2">
      <c r="A21" s="26" t="s">
        <v>80</v>
      </c>
      <c r="B21" s="27" t="s">
        <v>81</v>
      </c>
      <c r="C21" s="26" t="s">
        <v>82</v>
      </c>
      <c r="D21" s="26" t="s">
        <v>83</v>
      </c>
      <c r="E21" s="26" t="s">
        <v>84</v>
      </c>
      <c r="F21" s="28">
        <v>1276143</v>
      </c>
      <c r="G21" s="29">
        <v>2552286</v>
      </c>
    </row>
    <row r="22" spans="1:7" s="27" customFormat="1" ht="25.5" x14ac:dyDescent="0.2">
      <c r="A22" s="26" t="s">
        <v>80</v>
      </c>
      <c r="B22" s="27" t="s">
        <v>81</v>
      </c>
      <c r="C22" s="26" t="s">
        <v>95</v>
      </c>
      <c r="D22" s="26" t="s">
        <v>83</v>
      </c>
      <c r="E22" s="26" t="s">
        <v>84</v>
      </c>
      <c r="F22" s="28">
        <v>1276143</v>
      </c>
      <c r="G22" s="29"/>
    </row>
    <row r="23" spans="1:7" s="25" customFormat="1" ht="15" x14ac:dyDescent="0.25">
      <c r="A23" s="20" t="s">
        <v>96</v>
      </c>
      <c r="B23" s="21" t="s">
        <v>124</v>
      </c>
      <c r="C23" s="22" t="s">
        <v>120</v>
      </c>
      <c r="D23" s="22" t="s">
        <v>125</v>
      </c>
      <c r="E23" s="22" t="s">
        <v>126</v>
      </c>
      <c r="F23" s="23">
        <v>115963.755</v>
      </c>
      <c r="G23" s="24">
        <v>386545.85</v>
      </c>
    </row>
    <row r="24" spans="1:7" s="25" customFormat="1" ht="15" x14ac:dyDescent="0.25">
      <c r="A24" s="20" t="s">
        <v>191</v>
      </c>
      <c r="B24" s="21" t="s">
        <v>124</v>
      </c>
      <c r="C24" s="22" t="s">
        <v>192</v>
      </c>
      <c r="D24" s="22" t="s">
        <v>125</v>
      </c>
      <c r="E24" s="22" t="s">
        <v>126</v>
      </c>
      <c r="F24" s="23">
        <v>115963.755</v>
      </c>
      <c r="G24" s="24"/>
    </row>
    <row r="25" spans="1:7" s="25" customFormat="1" ht="30" x14ac:dyDescent="0.25">
      <c r="A25" s="20" t="s">
        <v>191</v>
      </c>
      <c r="B25" s="21" t="s">
        <v>124</v>
      </c>
      <c r="C25" s="22" t="s">
        <v>206</v>
      </c>
      <c r="D25" s="22" t="s">
        <v>125</v>
      </c>
      <c r="E25" s="22" t="s">
        <v>126</v>
      </c>
      <c r="F25" s="23">
        <v>154618.34</v>
      </c>
      <c r="G25" s="24"/>
    </row>
    <row r="26" spans="1:7" s="27" customFormat="1" ht="25.5" x14ac:dyDescent="0.2">
      <c r="A26" s="26" t="s">
        <v>9</v>
      </c>
      <c r="B26" s="27" t="s">
        <v>45</v>
      </c>
      <c r="C26" s="26" t="s">
        <v>41</v>
      </c>
      <c r="D26" s="26" t="s">
        <v>46</v>
      </c>
      <c r="E26" s="26" t="s">
        <v>47</v>
      </c>
      <c r="F26" s="28">
        <v>140000</v>
      </c>
      <c r="G26" s="29">
        <v>280000</v>
      </c>
    </row>
    <row r="27" spans="1:7" s="27" customFormat="1" x14ac:dyDescent="0.2">
      <c r="A27" s="26" t="s">
        <v>9</v>
      </c>
      <c r="B27" s="27" t="s">
        <v>45</v>
      </c>
      <c r="C27" s="26" t="s">
        <v>50</v>
      </c>
      <c r="D27" s="26" t="s">
        <v>46</v>
      </c>
      <c r="E27" s="26" t="s">
        <v>47</v>
      </c>
      <c r="F27" s="28">
        <v>140000</v>
      </c>
      <c r="G27" s="29"/>
    </row>
    <row r="28" spans="1:7" ht="25.5" x14ac:dyDescent="0.2">
      <c r="A28" s="15" t="s">
        <v>128</v>
      </c>
      <c r="B28" s="9" t="s">
        <v>135</v>
      </c>
      <c r="C28" s="5" t="s">
        <v>134</v>
      </c>
      <c r="D28" s="5" t="s">
        <v>136</v>
      </c>
      <c r="E28" s="5" t="s">
        <v>137</v>
      </c>
      <c r="F28" s="10">
        <v>27555</v>
      </c>
      <c r="G28" s="10">
        <v>27555</v>
      </c>
    </row>
    <row r="29" spans="1:7" ht="25.5" x14ac:dyDescent="0.2">
      <c r="A29" s="15" t="s">
        <v>80</v>
      </c>
      <c r="B29" s="9" t="s">
        <v>86</v>
      </c>
      <c r="C29" s="5" t="s">
        <v>87</v>
      </c>
      <c r="D29" s="5" t="s">
        <v>88</v>
      </c>
      <c r="E29" s="5" t="s">
        <v>233</v>
      </c>
      <c r="F29" s="10">
        <v>271641</v>
      </c>
      <c r="G29" s="10">
        <v>271641</v>
      </c>
    </row>
    <row r="30" spans="1:7" ht="25.5" x14ac:dyDescent="0.2">
      <c r="A30" s="15" t="s">
        <v>162</v>
      </c>
      <c r="B30" s="9" t="s">
        <v>172</v>
      </c>
      <c r="C30" s="5" t="s">
        <v>173</v>
      </c>
      <c r="D30" s="5" t="s">
        <v>174</v>
      </c>
      <c r="E30" s="5" t="s">
        <v>175</v>
      </c>
      <c r="F30" s="10">
        <v>5931</v>
      </c>
      <c r="G30" s="10">
        <v>5931</v>
      </c>
    </row>
    <row r="31" spans="1:7" ht="25.5" x14ac:dyDescent="0.2">
      <c r="A31" s="15" t="s">
        <v>128</v>
      </c>
      <c r="B31" s="9" t="s">
        <v>140</v>
      </c>
      <c r="C31" s="5" t="s">
        <v>134</v>
      </c>
      <c r="D31" s="5" t="s">
        <v>141</v>
      </c>
      <c r="E31" s="5" t="s">
        <v>142</v>
      </c>
      <c r="F31" s="10">
        <v>10000</v>
      </c>
      <c r="G31" s="10">
        <v>10000</v>
      </c>
    </row>
    <row r="32" spans="1:7" ht="25.5" x14ac:dyDescent="0.2">
      <c r="A32" s="15" t="s">
        <v>162</v>
      </c>
      <c r="B32" s="9" t="s">
        <v>163</v>
      </c>
      <c r="C32" s="5" t="s">
        <v>164</v>
      </c>
      <c r="D32" s="5" t="s">
        <v>165</v>
      </c>
      <c r="E32" s="5" t="s">
        <v>166</v>
      </c>
      <c r="F32" s="10">
        <v>40318</v>
      </c>
      <c r="G32" s="10">
        <v>40318</v>
      </c>
    </row>
    <row r="33" spans="1:7" x14ac:dyDescent="0.2">
      <c r="A33" s="15" t="s">
        <v>151</v>
      </c>
      <c r="B33" s="9" t="s">
        <v>153</v>
      </c>
      <c r="C33" s="5" t="s">
        <v>152</v>
      </c>
      <c r="D33" s="5" t="s">
        <v>154</v>
      </c>
      <c r="E33" s="5" t="s">
        <v>155</v>
      </c>
      <c r="F33" s="10">
        <v>12695</v>
      </c>
      <c r="G33" s="10">
        <v>12695</v>
      </c>
    </row>
    <row r="34" spans="1:7" ht="25.5" x14ac:dyDescent="0.2">
      <c r="A34" s="15" t="s">
        <v>80</v>
      </c>
      <c r="B34" s="9" t="s">
        <v>86</v>
      </c>
      <c r="C34" s="5" t="s">
        <v>87</v>
      </c>
      <c r="D34" s="5" t="s">
        <v>91</v>
      </c>
      <c r="E34" s="5" t="s">
        <v>234</v>
      </c>
      <c r="F34" s="10">
        <v>9159</v>
      </c>
      <c r="G34" s="10">
        <v>9159</v>
      </c>
    </row>
    <row r="35" spans="1:7" ht="25.5" x14ac:dyDescent="0.2">
      <c r="A35" s="15" t="s">
        <v>191</v>
      </c>
      <c r="B35" s="9" t="s">
        <v>193</v>
      </c>
      <c r="C35" s="5" t="s">
        <v>194</v>
      </c>
      <c r="D35" s="5" t="s">
        <v>198</v>
      </c>
      <c r="E35" s="5" t="s">
        <v>199</v>
      </c>
      <c r="F35" s="10">
        <v>86798</v>
      </c>
      <c r="G35" s="10">
        <v>86798</v>
      </c>
    </row>
    <row r="36" spans="1:7" ht="25.5" x14ac:dyDescent="0.2">
      <c r="A36" s="15" t="s">
        <v>80</v>
      </c>
      <c r="B36" s="9" t="s">
        <v>93</v>
      </c>
      <c r="C36" s="5" t="s">
        <v>87</v>
      </c>
      <c r="D36" s="5" t="s">
        <v>91</v>
      </c>
      <c r="E36" s="5" t="s">
        <v>234</v>
      </c>
      <c r="F36" s="10">
        <v>6686</v>
      </c>
      <c r="G36" s="10">
        <v>6686</v>
      </c>
    </row>
    <row r="37" spans="1:7" s="25" customFormat="1" ht="30" x14ac:dyDescent="0.25">
      <c r="A37" s="20" t="s">
        <v>184</v>
      </c>
      <c r="B37" s="21" t="s">
        <v>185</v>
      </c>
      <c r="C37" s="22" t="s">
        <v>186</v>
      </c>
      <c r="D37" s="22" t="s">
        <v>187</v>
      </c>
      <c r="E37" s="22" t="s">
        <v>233</v>
      </c>
      <c r="F37" s="23">
        <v>65053.599999999999</v>
      </c>
      <c r="G37" s="24">
        <v>81317</v>
      </c>
    </row>
    <row r="38" spans="1:7" s="25" customFormat="1" ht="30" x14ac:dyDescent="0.25">
      <c r="A38" s="20" t="s">
        <v>184</v>
      </c>
      <c r="B38" s="21" t="s">
        <v>185</v>
      </c>
      <c r="C38" s="22" t="s">
        <v>190</v>
      </c>
      <c r="D38" s="22" t="s">
        <v>187</v>
      </c>
      <c r="E38" s="22" t="s">
        <v>233</v>
      </c>
      <c r="F38" s="23">
        <v>16263.4</v>
      </c>
      <c r="G38" s="24"/>
    </row>
    <row r="39" spans="1:7" ht="25.5" x14ac:dyDescent="0.2">
      <c r="A39" s="15" t="s">
        <v>128</v>
      </c>
      <c r="B39" s="9" t="s">
        <v>146</v>
      </c>
      <c r="C39" s="5" t="s">
        <v>147</v>
      </c>
      <c r="D39" s="5" t="s">
        <v>148</v>
      </c>
      <c r="E39" s="5" t="s">
        <v>149</v>
      </c>
      <c r="F39" s="10">
        <v>5000</v>
      </c>
      <c r="G39" s="10">
        <v>5000</v>
      </c>
    </row>
    <row r="40" spans="1:7" ht="25.5" x14ac:dyDescent="0.2">
      <c r="A40" s="15" t="s">
        <v>191</v>
      </c>
      <c r="B40" s="9" t="s">
        <v>212</v>
      </c>
      <c r="C40" s="5" t="s">
        <v>208</v>
      </c>
      <c r="D40" s="5" t="s">
        <v>213</v>
      </c>
      <c r="E40" s="5" t="s">
        <v>214</v>
      </c>
      <c r="F40" s="10">
        <v>185564</v>
      </c>
      <c r="G40" s="10">
        <v>185564</v>
      </c>
    </row>
    <row r="41" spans="1:7" ht="25.5" x14ac:dyDescent="0.2">
      <c r="A41" s="15" t="s">
        <v>162</v>
      </c>
      <c r="B41" s="9" t="s">
        <v>181</v>
      </c>
      <c r="C41" s="5" t="s">
        <v>182</v>
      </c>
      <c r="D41" s="5" t="s">
        <v>239</v>
      </c>
      <c r="E41" s="5" t="s">
        <v>238</v>
      </c>
      <c r="F41" s="10">
        <v>4435</v>
      </c>
      <c r="G41" s="10">
        <v>4435</v>
      </c>
    </row>
    <row r="42" spans="1:7" x14ac:dyDescent="0.2">
      <c r="A42" s="15" t="s">
        <v>63</v>
      </c>
      <c r="B42" s="9" t="s">
        <v>64</v>
      </c>
      <c r="C42" s="5" t="s">
        <v>65</v>
      </c>
      <c r="D42" s="5" t="s">
        <v>66</v>
      </c>
      <c r="E42" s="5" t="s">
        <v>67</v>
      </c>
      <c r="F42" s="10">
        <v>524018</v>
      </c>
      <c r="G42" s="10">
        <v>524018</v>
      </c>
    </row>
    <row r="43" spans="1:7" x14ac:dyDescent="0.2">
      <c r="A43" s="15" t="s">
        <v>220</v>
      </c>
      <c r="B43" s="9" t="s">
        <v>221</v>
      </c>
      <c r="C43" s="5" t="s">
        <v>222</v>
      </c>
      <c r="D43" s="5" t="s">
        <v>223</v>
      </c>
      <c r="E43" s="5" t="s">
        <v>224</v>
      </c>
      <c r="F43" s="10">
        <v>50000</v>
      </c>
      <c r="G43" s="10">
        <v>50000</v>
      </c>
    </row>
    <row r="44" spans="1:7" ht="25.5" x14ac:dyDescent="0.2">
      <c r="A44" s="15" t="s">
        <v>157</v>
      </c>
      <c r="B44" s="9" t="s">
        <v>158</v>
      </c>
      <c r="C44" s="5" t="s">
        <v>159</v>
      </c>
      <c r="D44" s="5" t="s">
        <v>160</v>
      </c>
      <c r="E44" s="5" t="s">
        <v>236</v>
      </c>
      <c r="F44" s="10">
        <v>3493</v>
      </c>
      <c r="G44" s="10">
        <v>3493</v>
      </c>
    </row>
    <row r="45" spans="1:7" ht="25.5" x14ac:dyDescent="0.2">
      <c r="A45" s="15" t="s">
        <v>96</v>
      </c>
      <c r="B45" s="9" t="s">
        <v>103</v>
      </c>
      <c r="C45" s="5" t="s">
        <v>104</v>
      </c>
      <c r="D45" s="5" t="s">
        <v>105</v>
      </c>
      <c r="E45" s="5" t="s">
        <v>67</v>
      </c>
      <c r="F45" s="10">
        <v>250000</v>
      </c>
      <c r="G45" s="10">
        <v>250000</v>
      </c>
    </row>
    <row r="46" spans="1:7" s="27" customFormat="1" ht="25.5" x14ac:dyDescent="0.2">
      <c r="A46" s="26" t="s">
        <v>96</v>
      </c>
      <c r="B46" s="27" t="s">
        <v>107</v>
      </c>
      <c r="C46" s="26" t="s">
        <v>108</v>
      </c>
      <c r="D46" s="26" t="s">
        <v>111</v>
      </c>
      <c r="E46" s="26" t="s">
        <v>112</v>
      </c>
      <c r="F46" s="28">
        <v>75000</v>
      </c>
      <c r="G46" s="29">
        <v>150000</v>
      </c>
    </row>
    <row r="47" spans="1:7" s="27" customFormat="1" ht="25.5" x14ac:dyDescent="0.2">
      <c r="A47" s="26" t="s">
        <v>191</v>
      </c>
      <c r="B47" s="27" t="s">
        <v>107</v>
      </c>
      <c r="C47" s="26" t="s">
        <v>194</v>
      </c>
      <c r="D47" s="26" t="s">
        <v>111</v>
      </c>
      <c r="E47" s="26" t="s">
        <v>112</v>
      </c>
      <c r="F47" s="28">
        <v>75000</v>
      </c>
      <c r="G47" s="29"/>
    </row>
    <row r="48" spans="1:7" ht="25.5" x14ac:dyDescent="0.2">
      <c r="A48" s="15" t="s">
        <v>162</v>
      </c>
      <c r="B48" s="9" t="s">
        <v>168</v>
      </c>
      <c r="C48" s="5" t="s">
        <v>164</v>
      </c>
      <c r="D48" s="5" t="s">
        <v>169</v>
      </c>
      <c r="E48" s="5" t="s">
        <v>170</v>
      </c>
      <c r="F48" s="10">
        <v>10000</v>
      </c>
      <c r="G48" s="10">
        <v>10000</v>
      </c>
    </row>
    <row r="49" spans="1:7" ht="25.5" x14ac:dyDescent="0.2">
      <c r="A49" s="15" t="s">
        <v>96</v>
      </c>
      <c r="B49" s="9" t="s">
        <v>114</v>
      </c>
      <c r="C49" s="5" t="s">
        <v>115</v>
      </c>
      <c r="D49" s="5" t="s">
        <v>116</v>
      </c>
      <c r="E49" s="5" t="s">
        <v>117</v>
      </c>
      <c r="F49" s="10">
        <v>6000</v>
      </c>
      <c r="G49" s="10">
        <v>6000</v>
      </c>
    </row>
    <row r="50" spans="1:7" ht="25.5" x14ac:dyDescent="0.2">
      <c r="A50" s="15" t="s">
        <v>162</v>
      </c>
      <c r="B50" s="9" t="s">
        <v>177</v>
      </c>
      <c r="C50" s="5" t="s">
        <v>178</v>
      </c>
      <c r="D50" s="5" t="s">
        <v>179</v>
      </c>
      <c r="E50" s="5" t="s">
        <v>237</v>
      </c>
      <c r="F50" s="10">
        <v>10126</v>
      </c>
      <c r="G50" s="10">
        <v>10126</v>
      </c>
    </row>
    <row r="51" spans="1:7" ht="25.5" x14ac:dyDescent="0.2">
      <c r="A51" s="15" t="s">
        <v>9</v>
      </c>
      <c r="B51" s="9" t="s">
        <v>10</v>
      </c>
      <c r="C51" s="5" t="s">
        <v>11</v>
      </c>
      <c r="D51" s="5" t="s">
        <v>240</v>
      </c>
      <c r="E51" s="5" t="s">
        <v>12</v>
      </c>
      <c r="F51" s="10">
        <v>36472</v>
      </c>
      <c r="G51" s="10">
        <v>36472</v>
      </c>
    </row>
    <row r="52" spans="1:7" x14ac:dyDescent="0.2">
      <c r="A52" s="15" t="s">
        <v>96</v>
      </c>
      <c r="B52" s="9" t="s">
        <v>97</v>
      </c>
      <c r="C52" s="5" t="s">
        <v>98</v>
      </c>
      <c r="D52" s="5" t="s">
        <v>99</v>
      </c>
      <c r="E52" s="5" t="s">
        <v>100</v>
      </c>
      <c r="F52" s="10">
        <v>50000</v>
      </c>
      <c r="G52" s="10">
        <v>50000</v>
      </c>
    </row>
    <row r="53" spans="1:7" ht="25.5" x14ac:dyDescent="0.2">
      <c r="A53" s="15" t="s">
        <v>70</v>
      </c>
      <c r="B53" s="9" t="s">
        <v>71</v>
      </c>
      <c r="C53" s="5" t="s">
        <v>72</v>
      </c>
      <c r="D53" s="5" t="s">
        <v>73</v>
      </c>
      <c r="E53" s="5" t="s">
        <v>232</v>
      </c>
      <c r="F53" s="10">
        <v>30000</v>
      </c>
      <c r="G53" s="10">
        <v>30000</v>
      </c>
    </row>
    <row r="54" spans="1:7" ht="25.5" x14ac:dyDescent="0.2">
      <c r="A54" s="15" t="s">
        <v>70</v>
      </c>
      <c r="B54" s="9" t="s">
        <v>76</v>
      </c>
      <c r="C54" s="5" t="s">
        <v>72</v>
      </c>
      <c r="D54" s="5" t="s">
        <v>77</v>
      </c>
      <c r="E54" s="5" t="s">
        <v>78</v>
      </c>
      <c r="F54" s="10">
        <v>15639</v>
      </c>
      <c r="G54" s="10">
        <v>15639</v>
      </c>
    </row>
    <row r="55" spans="1:7" x14ac:dyDescent="0.2">
      <c r="A55" s="15" t="s">
        <v>220</v>
      </c>
      <c r="B55" s="9" t="s">
        <v>221</v>
      </c>
      <c r="C55" s="5" t="s">
        <v>222</v>
      </c>
      <c r="D55" s="5" t="s">
        <v>226</v>
      </c>
      <c r="E55" s="5" t="s">
        <v>227</v>
      </c>
      <c r="F55" s="10">
        <v>60000</v>
      </c>
      <c r="G55" s="10">
        <v>60000</v>
      </c>
    </row>
    <row r="56" spans="1:7" ht="25.5" x14ac:dyDescent="0.2">
      <c r="A56" s="15" t="s">
        <v>191</v>
      </c>
      <c r="B56" s="9" t="s">
        <v>201</v>
      </c>
      <c r="C56" s="5" t="s">
        <v>202</v>
      </c>
      <c r="D56" s="5" t="s">
        <v>203</v>
      </c>
      <c r="E56" s="5" t="s">
        <v>204</v>
      </c>
      <c r="F56" s="10">
        <v>9966</v>
      </c>
      <c r="G56" s="10">
        <v>9966</v>
      </c>
    </row>
    <row r="57" spans="1:7" s="25" customFormat="1" ht="30" x14ac:dyDescent="0.25">
      <c r="A57" s="20" t="s">
        <v>9</v>
      </c>
      <c r="B57" s="21" t="s">
        <v>15</v>
      </c>
      <c r="C57" s="22" t="s">
        <v>11</v>
      </c>
      <c r="D57" s="22" t="s">
        <v>16</v>
      </c>
      <c r="E57" s="22" t="s">
        <v>230</v>
      </c>
      <c r="F57" s="23">
        <v>7127.7979999999998</v>
      </c>
      <c r="G57" s="24">
        <v>9503.73</v>
      </c>
    </row>
    <row r="58" spans="1:7" s="25" customFormat="1" ht="30" x14ac:dyDescent="0.25">
      <c r="A58" s="20" t="s">
        <v>9</v>
      </c>
      <c r="B58" s="21" t="s">
        <v>15</v>
      </c>
      <c r="C58" s="22" t="s">
        <v>62</v>
      </c>
      <c r="D58" s="22" t="s">
        <v>16</v>
      </c>
      <c r="E58" s="22" t="s">
        <v>230</v>
      </c>
      <c r="F58" s="23">
        <v>2375.933</v>
      </c>
      <c r="G58" s="24"/>
    </row>
    <row r="59" spans="1:7" s="27" customFormat="1" x14ac:dyDescent="0.2">
      <c r="A59" s="26" t="s">
        <v>9</v>
      </c>
      <c r="B59" s="27" t="s">
        <v>15</v>
      </c>
      <c r="C59" s="26" t="s">
        <v>11</v>
      </c>
      <c r="D59" s="26" t="s">
        <v>19</v>
      </c>
      <c r="E59" s="26" t="s">
        <v>20</v>
      </c>
      <c r="F59" s="28">
        <v>9833.0400000000009</v>
      </c>
      <c r="G59" s="29">
        <v>13110.72</v>
      </c>
    </row>
    <row r="60" spans="1:7" s="27" customFormat="1" x14ac:dyDescent="0.2">
      <c r="A60" s="26" t="s">
        <v>9</v>
      </c>
      <c r="B60" s="27" t="s">
        <v>15</v>
      </c>
      <c r="C60" s="26" t="s">
        <v>62</v>
      </c>
      <c r="D60" s="26" t="s">
        <v>19</v>
      </c>
      <c r="E60" s="26" t="s">
        <v>20</v>
      </c>
      <c r="F60" s="28">
        <v>3277.68</v>
      </c>
      <c r="G60" s="29"/>
    </row>
    <row r="61" spans="1:7" x14ac:dyDescent="0.2">
      <c r="A61" s="15" t="s">
        <v>191</v>
      </c>
      <c r="B61" s="9" t="s">
        <v>216</v>
      </c>
      <c r="C61" s="5" t="s">
        <v>208</v>
      </c>
      <c r="D61" s="5" t="s">
        <v>217</v>
      </c>
      <c r="E61" s="5" t="s">
        <v>218</v>
      </c>
      <c r="F61" s="10">
        <v>75000</v>
      </c>
      <c r="G61" s="10">
        <v>75000</v>
      </c>
    </row>
    <row r="62" spans="1:7" s="25" customFormat="1" ht="30" x14ac:dyDescent="0.25">
      <c r="A62" s="20" t="s">
        <v>9</v>
      </c>
      <c r="B62" s="21" t="s">
        <v>15</v>
      </c>
      <c r="C62" s="22" t="s">
        <v>11</v>
      </c>
      <c r="D62" s="22" t="s">
        <v>23</v>
      </c>
      <c r="E62" s="22" t="s">
        <v>20</v>
      </c>
      <c r="F62" s="23">
        <v>9833.0400000000009</v>
      </c>
      <c r="G62" s="24">
        <v>13110.72</v>
      </c>
    </row>
    <row r="63" spans="1:7" s="25" customFormat="1" ht="30" x14ac:dyDescent="0.25">
      <c r="A63" s="20" t="s">
        <v>9</v>
      </c>
      <c r="B63" s="21" t="s">
        <v>15</v>
      </c>
      <c r="C63" s="22" t="s">
        <v>62</v>
      </c>
      <c r="D63" s="22" t="s">
        <v>23</v>
      </c>
      <c r="E63" s="22" t="s">
        <v>20</v>
      </c>
      <c r="F63" s="23">
        <v>3277.68</v>
      </c>
      <c r="G63" s="24"/>
    </row>
    <row r="64" spans="1:7" x14ac:dyDescent="0.2">
      <c r="A64" s="3" t="s">
        <v>1</v>
      </c>
      <c r="F64" s="30">
        <f>SUBTOTAL(109,F3:F63)</f>
        <v>7816465.0209999997</v>
      </c>
      <c r="G64" s="3">
        <f>SUBTOTAL(109,G3:G63)</f>
        <v>7816465.0199999996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7"/>
  <sheetViews>
    <sheetView showGridLines="0" workbookViewId="0">
      <selection activeCell="H21" sqref="H21"/>
    </sheetView>
  </sheetViews>
  <sheetFormatPr defaultColWidth="8.85546875" defaultRowHeight="15" x14ac:dyDescent="0.25"/>
  <cols>
    <col min="1" max="1" width="51" customWidth="1"/>
    <col min="2" max="2" width="14.28515625" style="31" bestFit="1" customWidth="1"/>
  </cols>
  <sheetData>
    <row r="2" spans="1:2" x14ac:dyDescent="0.25">
      <c r="A2" t="s">
        <v>229</v>
      </c>
      <c r="B2" s="31" t="s">
        <v>6</v>
      </c>
    </row>
    <row r="3" spans="1:2" x14ac:dyDescent="0.25">
      <c r="A3" t="s">
        <v>84</v>
      </c>
      <c r="B3" s="31">
        <v>2552286</v>
      </c>
    </row>
    <row r="4" spans="1:2" x14ac:dyDescent="0.25">
      <c r="A4" t="s">
        <v>258</v>
      </c>
      <c r="B4" s="31">
        <v>1166440</v>
      </c>
    </row>
    <row r="5" spans="1:2" x14ac:dyDescent="0.25">
      <c r="A5" t="s">
        <v>259</v>
      </c>
      <c r="B5" s="31">
        <v>733838</v>
      </c>
    </row>
    <row r="6" spans="1:2" x14ac:dyDescent="0.25">
      <c r="A6" t="s">
        <v>47</v>
      </c>
      <c r="B6" s="31">
        <v>432830</v>
      </c>
    </row>
    <row r="7" spans="1:2" x14ac:dyDescent="0.25">
      <c r="A7" t="s">
        <v>126</v>
      </c>
      <c r="B7" s="31">
        <v>386545.85</v>
      </c>
    </row>
    <row r="8" spans="1:2" x14ac:dyDescent="0.25">
      <c r="A8" t="s">
        <v>196</v>
      </c>
      <c r="B8" s="31">
        <v>382804</v>
      </c>
    </row>
    <row r="9" spans="1:2" x14ac:dyDescent="0.25">
      <c r="A9" t="s">
        <v>235</v>
      </c>
      <c r="B9" s="31">
        <v>200000</v>
      </c>
    </row>
    <row r="10" spans="1:2" s="34" customFormat="1" x14ac:dyDescent="0.25">
      <c r="A10" t="s">
        <v>214</v>
      </c>
      <c r="B10" s="31">
        <v>185564</v>
      </c>
    </row>
    <row r="11" spans="1:2" x14ac:dyDescent="0.25">
      <c r="A11" t="s">
        <v>132</v>
      </c>
      <c r="B11" s="31">
        <v>181229.75</v>
      </c>
    </row>
    <row r="12" spans="1:2" x14ac:dyDescent="0.25">
      <c r="A12" t="s">
        <v>210</v>
      </c>
      <c r="B12" s="31">
        <v>150052</v>
      </c>
    </row>
    <row r="13" spans="1:2" x14ac:dyDescent="0.25">
      <c r="A13" t="s">
        <v>112</v>
      </c>
      <c r="B13" s="31">
        <v>150000</v>
      </c>
    </row>
    <row r="14" spans="1:2" x14ac:dyDescent="0.25">
      <c r="A14" t="s">
        <v>199</v>
      </c>
      <c r="B14" s="31">
        <v>86798</v>
      </c>
    </row>
    <row r="15" spans="1:2" x14ac:dyDescent="0.25">
      <c r="A15" t="s">
        <v>218</v>
      </c>
      <c r="B15" s="31">
        <v>75000</v>
      </c>
    </row>
    <row r="16" spans="1:2" s="34" customFormat="1" x14ac:dyDescent="0.25">
      <c r="A16" t="s">
        <v>43</v>
      </c>
      <c r="B16" s="31">
        <v>69370</v>
      </c>
    </row>
    <row r="17" spans="1:2" x14ac:dyDescent="0.25">
      <c r="A17" t="s">
        <v>227</v>
      </c>
      <c r="B17" s="31">
        <v>60000</v>
      </c>
    </row>
    <row r="18" spans="1:2" x14ac:dyDescent="0.25">
      <c r="A18" t="s">
        <v>100</v>
      </c>
      <c r="B18" s="31">
        <v>50000</v>
      </c>
    </row>
    <row r="19" spans="1:2" x14ac:dyDescent="0.25">
      <c r="A19" t="s">
        <v>28</v>
      </c>
      <c r="B19" s="31">
        <v>50000</v>
      </c>
    </row>
    <row r="20" spans="1:2" x14ac:dyDescent="0.25">
      <c r="A20" t="s">
        <v>224</v>
      </c>
      <c r="B20" s="31">
        <v>50000</v>
      </c>
    </row>
    <row r="21" spans="1:2" s="34" customFormat="1" x14ac:dyDescent="0.25">
      <c r="A21" t="s">
        <v>260</v>
      </c>
      <c r="B21" s="31">
        <v>49993</v>
      </c>
    </row>
    <row r="22" spans="1:2" x14ac:dyDescent="0.25">
      <c r="A22" t="s">
        <v>166</v>
      </c>
      <c r="B22" s="31">
        <v>40318</v>
      </c>
    </row>
    <row r="23" spans="1:2" x14ac:dyDescent="0.25">
      <c r="A23" t="s">
        <v>12</v>
      </c>
      <c r="B23" s="31">
        <v>36472</v>
      </c>
    </row>
    <row r="24" spans="1:2" x14ac:dyDescent="0.25">
      <c r="A24" t="s">
        <v>232</v>
      </c>
      <c r="B24" s="31">
        <v>30000</v>
      </c>
    </row>
    <row r="25" spans="1:2" x14ac:dyDescent="0.25">
      <c r="A25" t="s">
        <v>137</v>
      </c>
      <c r="B25" s="31">
        <v>27555</v>
      </c>
    </row>
    <row r="26" spans="1:2" x14ac:dyDescent="0.25">
      <c r="A26" t="s">
        <v>20</v>
      </c>
      <c r="B26" s="31">
        <v>26221.439999999999</v>
      </c>
    </row>
    <row r="27" spans="1:2" x14ac:dyDescent="0.25">
      <c r="A27" t="s">
        <v>55</v>
      </c>
      <c r="B27" s="31">
        <v>20289</v>
      </c>
    </row>
    <row r="28" spans="1:2" x14ac:dyDescent="0.25">
      <c r="A28" t="s">
        <v>78</v>
      </c>
      <c r="B28" s="31">
        <v>15639</v>
      </c>
    </row>
    <row r="29" spans="1:2" s="34" customFormat="1" x14ac:dyDescent="0.25">
      <c r="A29" t="s">
        <v>155</v>
      </c>
      <c r="B29" s="31">
        <v>12695</v>
      </c>
    </row>
    <row r="30" spans="1:2" x14ac:dyDescent="0.25">
      <c r="A30" t="s">
        <v>142</v>
      </c>
      <c r="B30" s="31">
        <v>10000</v>
      </c>
    </row>
    <row r="31" spans="1:2" x14ac:dyDescent="0.25">
      <c r="A31" t="s">
        <v>204</v>
      </c>
      <c r="B31" s="31">
        <v>9966</v>
      </c>
    </row>
    <row r="32" spans="1:2" x14ac:dyDescent="0.25">
      <c r="A32" t="s">
        <v>230</v>
      </c>
      <c r="B32" s="31">
        <v>9503.73</v>
      </c>
    </row>
    <row r="33" spans="1:2" x14ac:dyDescent="0.25">
      <c r="A33" t="s">
        <v>117</v>
      </c>
      <c r="B33" s="31">
        <v>6000</v>
      </c>
    </row>
    <row r="34" spans="1:2" x14ac:dyDescent="0.25">
      <c r="A34" t="s">
        <v>175</v>
      </c>
      <c r="B34" s="31">
        <v>5931</v>
      </c>
    </row>
    <row r="35" spans="1:2" s="34" customFormat="1" x14ac:dyDescent="0.25">
      <c r="A35" t="s">
        <v>149</v>
      </c>
      <c r="B35" s="31">
        <v>5000</v>
      </c>
    </row>
    <row r="36" spans="1:2" x14ac:dyDescent="0.25">
      <c r="A36" t="s">
        <v>238</v>
      </c>
      <c r="B36" s="31">
        <v>4435</v>
      </c>
    </row>
    <row r="37" spans="1:2" x14ac:dyDescent="0.25">
      <c r="A37" s="33"/>
      <c r="B37" s="31">
        <f>SUBTOTAL(109,B3:B36)</f>
        <v>7272775.7700000005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>
      <selection activeCell="A2" sqref="A2:B35"/>
    </sheetView>
  </sheetViews>
  <sheetFormatPr defaultRowHeight="15" x14ac:dyDescent="0.25"/>
  <cols>
    <col min="1" max="1" width="39.85546875" bestFit="1" customWidth="1"/>
    <col min="2" max="2" width="14.28515625" bestFit="1" customWidth="1"/>
  </cols>
  <sheetData>
    <row r="1" spans="1:2" x14ac:dyDescent="0.25">
      <c r="A1" t="s">
        <v>229</v>
      </c>
      <c r="B1" t="s">
        <v>6</v>
      </c>
    </row>
    <row r="2" spans="1:2" x14ac:dyDescent="0.25">
      <c r="A2" t="s">
        <v>84</v>
      </c>
      <c r="B2" s="31">
        <v>2552286</v>
      </c>
    </row>
    <row r="3" spans="1:2" x14ac:dyDescent="0.25">
      <c r="A3" t="s">
        <v>258</v>
      </c>
      <c r="B3" s="31">
        <v>1166440</v>
      </c>
    </row>
    <row r="4" spans="1:2" x14ac:dyDescent="0.25">
      <c r="A4" t="s">
        <v>259</v>
      </c>
      <c r="B4" s="31">
        <v>733838</v>
      </c>
    </row>
    <row r="5" spans="1:2" x14ac:dyDescent="0.25">
      <c r="A5" t="s">
        <v>47</v>
      </c>
      <c r="B5" s="31">
        <v>432830</v>
      </c>
    </row>
    <row r="6" spans="1:2" x14ac:dyDescent="0.25">
      <c r="A6" t="s">
        <v>126</v>
      </c>
      <c r="B6" s="31">
        <v>386545.85</v>
      </c>
    </row>
    <row r="7" spans="1:2" x14ac:dyDescent="0.25">
      <c r="A7" t="s">
        <v>196</v>
      </c>
      <c r="B7" s="31">
        <v>382804</v>
      </c>
    </row>
    <row r="8" spans="1:2" x14ac:dyDescent="0.25">
      <c r="A8" t="s">
        <v>235</v>
      </c>
      <c r="B8" s="31">
        <v>200000</v>
      </c>
    </row>
    <row r="9" spans="1:2" x14ac:dyDescent="0.25">
      <c r="A9" t="s">
        <v>214</v>
      </c>
      <c r="B9" s="31">
        <v>185564</v>
      </c>
    </row>
    <row r="10" spans="1:2" x14ac:dyDescent="0.25">
      <c r="A10" t="s">
        <v>132</v>
      </c>
      <c r="B10" s="31">
        <v>181229.75</v>
      </c>
    </row>
    <row r="11" spans="1:2" x14ac:dyDescent="0.25">
      <c r="A11" t="s">
        <v>210</v>
      </c>
      <c r="B11" s="31">
        <v>150052</v>
      </c>
    </row>
    <row r="12" spans="1:2" x14ac:dyDescent="0.25">
      <c r="A12" t="s">
        <v>112</v>
      </c>
      <c r="B12" s="31">
        <v>150000</v>
      </c>
    </row>
    <row r="13" spans="1:2" x14ac:dyDescent="0.25">
      <c r="A13" t="s">
        <v>199</v>
      </c>
      <c r="B13" s="31">
        <v>86798</v>
      </c>
    </row>
    <row r="14" spans="1:2" x14ac:dyDescent="0.25">
      <c r="A14" t="s">
        <v>218</v>
      </c>
      <c r="B14" s="31">
        <v>75000</v>
      </c>
    </row>
    <row r="15" spans="1:2" x14ac:dyDescent="0.25">
      <c r="A15" t="s">
        <v>43</v>
      </c>
      <c r="B15" s="31">
        <v>69370</v>
      </c>
    </row>
    <row r="16" spans="1:2" x14ac:dyDescent="0.25">
      <c r="A16" t="s">
        <v>227</v>
      </c>
      <c r="B16" s="31">
        <v>60000</v>
      </c>
    </row>
    <row r="17" spans="1:2" x14ac:dyDescent="0.25">
      <c r="A17" t="s">
        <v>100</v>
      </c>
      <c r="B17" s="31">
        <v>50000</v>
      </c>
    </row>
    <row r="18" spans="1:2" x14ac:dyDescent="0.25">
      <c r="A18" t="s">
        <v>28</v>
      </c>
      <c r="B18" s="31">
        <v>50000</v>
      </c>
    </row>
    <row r="19" spans="1:2" x14ac:dyDescent="0.25">
      <c r="A19" t="s">
        <v>224</v>
      </c>
      <c r="B19" s="31">
        <v>50000</v>
      </c>
    </row>
    <row r="20" spans="1:2" x14ac:dyDescent="0.25">
      <c r="A20" t="s">
        <v>260</v>
      </c>
      <c r="B20" s="31">
        <v>49993</v>
      </c>
    </row>
    <row r="21" spans="1:2" x14ac:dyDescent="0.25">
      <c r="A21" t="s">
        <v>166</v>
      </c>
      <c r="B21" s="31">
        <v>40318</v>
      </c>
    </row>
    <row r="22" spans="1:2" x14ac:dyDescent="0.25">
      <c r="A22" t="s">
        <v>12</v>
      </c>
      <c r="B22" s="31">
        <v>36472</v>
      </c>
    </row>
    <row r="23" spans="1:2" x14ac:dyDescent="0.25">
      <c r="A23" t="s">
        <v>232</v>
      </c>
      <c r="B23" s="31">
        <v>30000</v>
      </c>
    </row>
    <row r="24" spans="1:2" x14ac:dyDescent="0.25">
      <c r="A24" t="s">
        <v>137</v>
      </c>
      <c r="B24" s="31">
        <v>27555</v>
      </c>
    </row>
    <row r="25" spans="1:2" x14ac:dyDescent="0.25">
      <c r="A25" t="s">
        <v>20</v>
      </c>
      <c r="B25" s="31">
        <v>26221.439999999999</v>
      </c>
    </row>
    <row r="26" spans="1:2" x14ac:dyDescent="0.25">
      <c r="A26" t="s">
        <v>55</v>
      </c>
      <c r="B26" s="31">
        <v>20289</v>
      </c>
    </row>
    <row r="27" spans="1:2" x14ac:dyDescent="0.25">
      <c r="A27" t="s">
        <v>78</v>
      </c>
      <c r="B27" s="31">
        <v>15639</v>
      </c>
    </row>
    <row r="28" spans="1:2" x14ac:dyDescent="0.25">
      <c r="A28" t="s">
        <v>155</v>
      </c>
      <c r="B28" s="31">
        <v>12695</v>
      </c>
    </row>
    <row r="29" spans="1:2" x14ac:dyDescent="0.25">
      <c r="A29" t="s">
        <v>142</v>
      </c>
      <c r="B29" s="31">
        <v>10000</v>
      </c>
    </row>
    <row r="30" spans="1:2" x14ac:dyDescent="0.25">
      <c r="A30" t="s">
        <v>204</v>
      </c>
      <c r="B30" s="31">
        <v>9966</v>
      </c>
    </row>
    <row r="31" spans="1:2" x14ac:dyDescent="0.25">
      <c r="A31" t="s">
        <v>230</v>
      </c>
      <c r="B31" s="31">
        <v>9503.73</v>
      </c>
    </row>
    <row r="32" spans="1:2" x14ac:dyDescent="0.25">
      <c r="A32" t="s">
        <v>117</v>
      </c>
      <c r="B32" s="31">
        <v>6000</v>
      </c>
    </row>
    <row r="33" spans="1:2" x14ac:dyDescent="0.25">
      <c r="A33" t="s">
        <v>175</v>
      </c>
      <c r="B33" s="31">
        <v>5931</v>
      </c>
    </row>
    <row r="34" spans="1:2" x14ac:dyDescent="0.25">
      <c r="A34" t="s">
        <v>149</v>
      </c>
      <c r="B34" s="31">
        <v>5000</v>
      </c>
    </row>
    <row r="35" spans="1:2" x14ac:dyDescent="0.25">
      <c r="A35" t="s">
        <v>238</v>
      </c>
      <c r="B35" s="31">
        <v>4435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8"/>
  <sheetViews>
    <sheetView showGridLines="0" workbookViewId="0">
      <selection activeCell="E29" sqref="E29"/>
    </sheetView>
  </sheetViews>
  <sheetFormatPr defaultColWidth="8.85546875" defaultRowHeight="15" x14ac:dyDescent="0.25"/>
  <cols>
    <col min="1" max="1" width="53" bestFit="1" customWidth="1"/>
    <col min="2" max="2" width="101.5703125" style="32" customWidth="1"/>
    <col min="3" max="3" width="47.140625" bestFit="1" customWidth="1"/>
    <col min="4" max="4" width="20.140625" style="31" bestFit="1" customWidth="1"/>
  </cols>
  <sheetData>
    <row r="2" spans="1:4" x14ac:dyDescent="0.25">
      <c r="A2" t="s">
        <v>3</v>
      </c>
      <c r="B2" s="32" t="s">
        <v>5</v>
      </c>
      <c r="C2" t="s">
        <v>229</v>
      </c>
      <c r="D2" s="31" t="s">
        <v>241</v>
      </c>
    </row>
    <row r="3" spans="1:4" x14ac:dyDescent="0.25">
      <c r="A3" t="s">
        <v>249</v>
      </c>
      <c r="B3" s="32" t="s">
        <v>165</v>
      </c>
      <c r="C3" t="s">
        <v>166</v>
      </c>
      <c r="D3" s="31">
        <v>40318</v>
      </c>
    </row>
    <row r="4" spans="1:4" x14ac:dyDescent="0.25">
      <c r="A4" t="s">
        <v>253</v>
      </c>
      <c r="B4" s="32" t="s">
        <v>169</v>
      </c>
      <c r="C4" t="s">
        <v>170</v>
      </c>
      <c r="D4" s="31">
        <v>10000</v>
      </c>
    </row>
    <row r="5" spans="1:4" x14ac:dyDescent="0.25">
      <c r="A5" t="s">
        <v>256</v>
      </c>
      <c r="B5" s="32" t="s">
        <v>73</v>
      </c>
      <c r="C5" t="s">
        <v>232</v>
      </c>
      <c r="D5" s="31">
        <v>30000</v>
      </c>
    </row>
    <row r="6" spans="1:4" x14ac:dyDescent="0.25">
      <c r="A6" t="s">
        <v>124</v>
      </c>
      <c r="B6" s="32" t="s">
        <v>125</v>
      </c>
      <c r="C6" t="s">
        <v>126</v>
      </c>
      <c r="D6" s="31">
        <v>386545.85</v>
      </c>
    </row>
    <row r="7" spans="1:4" x14ac:dyDescent="0.25">
      <c r="A7" t="s">
        <v>93</v>
      </c>
      <c r="B7" s="32" t="s">
        <v>91</v>
      </c>
      <c r="C7" t="s">
        <v>234</v>
      </c>
      <c r="D7" s="31">
        <v>6686</v>
      </c>
    </row>
    <row r="8" spans="1:4" x14ac:dyDescent="0.25">
      <c r="A8" t="s">
        <v>247</v>
      </c>
      <c r="B8" s="32" t="s">
        <v>88</v>
      </c>
      <c r="C8" t="s">
        <v>233</v>
      </c>
      <c r="D8" s="31">
        <v>271641</v>
      </c>
    </row>
    <row r="9" spans="1:4" x14ac:dyDescent="0.25">
      <c r="A9" t="s">
        <v>247</v>
      </c>
      <c r="B9" s="32" t="s">
        <v>91</v>
      </c>
      <c r="C9" t="s">
        <v>234</v>
      </c>
      <c r="D9" s="31">
        <v>9159</v>
      </c>
    </row>
    <row r="10" spans="1:4" ht="30" x14ac:dyDescent="0.25">
      <c r="A10" t="s">
        <v>243</v>
      </c>
      <c r="B10" s="32" t="s">
        <v>42</v>
      </c>
      <c r="C10" t="s">
        <v>43</v>
      </c>
      <c r="D10" s="31">
        <v>69370</v>
      </c>
    </row>
    <row r="11" spans="1:4" x14ac:dyDescent="0.25">
      <c r="A11" t="s">
        <v>248</v>
      </c>
      <c r="B11" s="32" t="s">
        <v>141</v>
      </c>
      <c r="C11" t="s">
        <v>142</v>
      </c>
      <c r="D11" s="31">
        <v>10000</v>
      </c>
    </row>
    <row r="12" spans="1:4" x14ac:dyDescent="0.25">
      <c r="A12" t="s">
        <v>250</v>
      </c>
      <c r="B12" s="32" t="s">
        <v>187</v>
      </c>
      <c r="C12" t="s">
        <v>233</v>
      </c>
      <c r="D12" s="31">
        <v>81317</v>
      </c>
    </row>
    <row r="13" spans="1:4" x14ac:dyDescent="0.25">
      <c r="A13" t="s">
        <v>255</v>
      </c>
      <c r="B13" s="32" t="s">
        <v>240</v>
      </c>
      <c r="C13" t="s">
        <v>12</v>
      </c>
      <c r="D13" s="31">
        <v>36472</v>
      </c>
    </row>
    <row r="14" spans="1:4" x14ac:dyDescent="0.25">
      <c r="A14" t="s">
        <v>107</v>
      </c>
      <c r="B14" s="32" t="s">
        <v>109</v>
      </c>
      <c r="C14" t="s">
        <v>235</v>
      </c>
      <c r="D14" s="31">
        <v>200000</v>
      </c>
    </row>
    <row r="15" spans="1:4" x14ac:dyDescent="0.25">
      <c r="A15" t="s">
        <v>107</v>
      </c>
      <c r="B15" s="32" t="s">
        <v>111</v>
      </c>
      <c r="C15" t="s">
        <v>112</v>
      </c>
      <c r="D15" s="31">
        <v>150000</v>
      </c>
    </row>
    <row r="16" spans="1:4" x14ac:dyDescent="0.25">
      <c r="A16" t="s">
        <v>221</v>
      </c>
      <c r="B16" s="32" t="s">
        <v>223</v>
      </c>
      <c r="C16" t="s">
        <v>224</v>
      </c>
      <c r="D16" s="31">
        <v>50000</v>
      </c>
    </row>
    <row r="17" spans="1:4" x14ac:dyDescent="0.25">
      <c r="A17" t="s">
        <v>221</v>
      </c>
      <c r="B17" s="32" t="s">
        <v>226</v>
      </c>
      <c r="C17" t="s">
        <v>227</v>
      </c>
      <c r="D17" s="31">
        <v>60000</v>
      </c>
    </row>
    <row r="18" spans="1:4" x14ac:dyDescent="0.25">
      <c r="A18" t="s">
        <v>129</v>
      </c>
      <c r="B18" s="32" t="s">
        <v>131</v>
      </c>
      <c r="C18" t="s">
        <v>132</v>
      </c>
      <c r="D18" s="31">
        <v>181229.75</v>
      </c>
    </row>
    <row r="19" spans="1:4" x14ac:dyDescent="0.25">
      <c r="A19" t="s">
        <v>158</v>
      </c>
      <c r="B19" s="32" t="s">
        <v>160</v>
      </c>
      <c r="C19" t="s">
        <v>236</v>
      </c>
      <c r="D19" s="31">
        <v>3493</v>
      </c>
    </row>
    <row r="20" spans="1:4" x14ac:dyDescent="0.25">
      <c r="A20" t="s">
        <v>172</v>
      </c>
      <c r="B20" s="32" t="s">
        <v>174</v>
      </c>
      <c r="C20" t="s">
        <v>175</v>
      </c>
      <c r="D20" s="31">
        <v>5931</v>
      </c>
    </row>
    <row r="21" spans="1:4" x14ac:dyDescent="0.25">
      <c r="A21" t="s">
        <v>177</v>
      </c>
      <c r="B21" s="32" t="s">
        <v>179</v>
      </c>
      <c r="C21" t="s">
        <v>237</v>
      </c>
      <c r="D21" s="31">
        <v>10126</v>
      </c>
    </row>
    <row r="22" spans="1:4" x14ac:dyDescent="0.25">
      <c r="A22" t="s">
        <v>64</v>
      </c>
      <c r="B22" s="32" t="s">
        <v>66</v>
      </c>
      <c r="C22" t="s">
        <v>67</v>
      </c>
      <c r="D22" s="31">
        <v>524018</v>
      </c>
    </row>
    <row r="23" spans="1:4" x14ac:dyDescent="0.25">
      <c r="A23" t="s">
        <v>25</v>
      </c>
      <c r="B23" s="32" t="s">
        <v>27</v>
      </c>
      <c r="C23" t="s">
        <v>28</v>
      </c>
      <c r="D23" s="31">
        <v>50000</v>
      </c>
    </row>
    <row r="24" spans="1:4" x14ac:dyDescent="0.25">
      <c r="A24" t="s">
        <v>201</v>
      </c>
      <c r="B24" s="32" t="s">
        <v>203</v>
      </c>
      <c r="C24" t="s">
        <v>204</v>
      </c>
      <c r="D24" s="31">
        <v>9966</v>
      </c>
    </row>
    <row r="25" spans="1:4" x14ac:dyDescent="0.25">
      <c r="A25" t="s">
        <v>207</v>
      </c>
      <c r="B25" s="32" t="s">
        <v>209</v>
      </c>
      <c r="C25" t="s">
        <v>210</v>
      </c>
      <c r="D25" s="31">
        <v>150052</v>
      </c>
    </row>
    <row r="26" spans="1:4" x14ac:dyDescent="0.25">
      <c r="A26" t="s">
        <v>252</v>
      </c>
      <c r="B26" s="32" t="s">
        <v>105</v>
      </c>
      <c r="C26" t="s">
        <v>67</v>
      </c>
      <c r="D26" s="31">
        <v>250000</v>
      </c>
    </row>
    <row r="27" spans="1:4" x14ac:dyDescent="0.25">
      <c r="A27" t="s">
        <v>244</v>
      </c>
      <c r="B27" s="32" t="s">
        <v>59</v>
      </c>
      <c r="C27" t="s">
        <v>231</v>
      </c>
      <c r="D27" s="31">
        <v>380000</v>
      </c>
    </row>
    <row r="28" spans="1:4" x14ac:dyDescent="0.25">
      <c r="A28" t="s">
        <v>242</v>
      </c>
      <c r="B28" s="32" t="s">
        <v>121</v>
      </c>
      <c r="C28" t="s">
        <v>47</v>
      </c>
      <c r="D28" s="31">
        <v>152830</v>
      </c>
    </row>
    <row r="29" spans="1:4" x14ac:dyDescent="0.25">
      <c r="A29" t="s">
        <v>257</v>
      </c>
      <c r="B29" s="32" t="s">
        <v>16</v>
      </c>
      <c r="C29" t="s">
        <v>230</v>
      </c>
      <c r="D29" s="31">
        <v>9503.73</v>
      </c>
    </row>
    <row r="30" spans="1:4" x14ac:dyDescent="0.25">
      <c r="A30" t="s">
        <v>257</v>
      </c>
      <c r="B30" s="32" t="s">
        <v>19</v>
      </c>
      <c r="C30" t="s">
        <v>20</v>
      </c>
      <c r="D30" s="31">
        <v>13110.72</v>
      </c>
    </row>
    <row r="31" spans="1:4" x14ac:dyDescent="0.25">
      <c r="A31" t="s">
        <v>257</v>
      </c>
      <c r="B31" s="32" t="s">
        <v>23</v>
      </c>
      <c r="C31" t="s">
        <v>20</v>
      </c>
      <c r="D31" s="31">
        <v>13110.72</v>
      </c>
    </row>
    <row r="32" spans="1:4" x14ac:dyDescent="0.25">
      <c r="A32" t="s">
        <v>246</v>
      </c>
      <c r="B32" s="32" t="s">
        <v>31</v>
      </c>
      <c r="C32" t="s">
        <v>32</v>
      </c>
      <c r="D32" s="31">
        <v>353838</v>
      </c>
    </row>
    <row r="33" spans="1:4" x14ac:dyDescent="0.25">
      <c r="A33" t="s">
        <v>254</v>
      </c>
      <c r="B33" s="32" t="s">
        <v>116</v>
      </c>
      <c r="C33" t="s">
        <v>117</v>
      </c>
      <c r="D33" s="31">
        <v>6000</v>
      </c>
    </row>
    <row r="34" spans="1:4" x14ac:dyDescent="0.25">
      <c r="A34" t="s">
        <v>97</v>
      </c>
      <c r="B34" s="32" t="s">
        <v>99</v>
      </c>
      <c r="C34" t="s">
        <v>100</v>
      </c>
      <c r="D34" s="31">
        <v>50000</v>
      </c>
    </row>
    <row r="35" spans="1:4" x14ac:dyDescent="0.25">
      <c r="A35" t="s">
        <v>135</v>
      </c>
      <c r="B35" s="32" t="s">
        <v>136</v>
      </c>
      <c r="C35" t="s">
        <v>137</v>
      </c>
      <c r="D35" s="31">
        <v>27555</v>
      </c>
    </row>
    <row r="36" spans="1:4" ht="30" x14ac:dyDescent="0.25">
      <c r="A36" t="s">
        <v>251</v>
      </c>
      <c r="B36" s="32" t="s">
        <v>148</v>
      </c>
      <c r="C36" t="s">
        <v>149</v>
      </c>
      <c r="D36" s="31">
        <v>5000</v>
      </c>
    </row>
    <row r="37" spans="1:4" ht="30" x14ac:dyDescent="0.25">
      <c r="A37" t="s">
        <v>212</v>
      </c>
      <c r="B37" s="32" t="s">
        <v>213</v>
      </c>
      <c r="C37" t="s">
        <v>214</v>
      </c>
      <c r="D37" s="31">
        <v>185564</v>
      </c>
    </row>
    <row r="38" spans="1:4" x14ac:dyDescent="0.25">
      <c r="A38" t="s">
        <v>76</v>
      </c>
      <c r="B38" s="32" t="s">
        <v>77</v>
      </c>
      <c r="C38" t="s">
        <v>78</v>
      </c>
      <c r="D38" s="31">
        <v>15639</v>
      </c>
    </row>
    <row r="39" spans="1:4" x14ac:dyDescent="0.25">
      <c r="A39" t="s">
        <v>216</v>
      </c>
      <c r="B39" s="32" t="s">
        <v>217</v>
      </c>
      <c r="C39" t="s">
        <v>218</v>
      </c>
      <c r="D39" s="31">
        <v>75000</v>
      </c>
    </row>
    <row r="40" spans="1:4" ht="30" x14ac:dyDescent="0.25">
      <c r="A40" t="s">
        <v>81</v>
      </c>
      <c r="B40" s="32" t="s">
        <v>83</v>
      </c>
      <c r="C40" t="s">
        <v>84</v>
      </c>
      <c r="D40" s="31">
        <v>2552286</v>
      </c>
    </row>
    <row r="41" spans="1:4" x14ac:dyDescent="0.25">
      <c r="A41" t="s">
        <v>181</v>
      </c>
      <c r="B41" s="32" t="s">
        <v>239</v>
      </c>
      <c r="C41" t="s">
        <v>238</v>
      </c>
      <c r="D41" s="31">
        <v>4435</v>
      </c>
    </row>
    <row r="42" spans="1:4" x14ac:dyDescent="0.25">
      <c r="A42" t="s">
        <v>34</v>
      </c>
      <c r="B42" s="32" t="s">
        <v>36</v>
      </c>
      <c r="C42" t="s">
        <v>37</v>
      </c>
      <c r="D42" s="31">
        <v>49993</v>
      </c>
    </row>
    <row r="43" spans="1:4" x14ac:dyDescent="0.25">
      <c r="A43" t="s">
        <v>45</v>
      </c>
      <c r="B43" s="32" t="s">
        <v>46</v>
      </c>
      <c r="C43" t="s">
        <v>47</v>
      </c>
      <c r="D43" s="31">
        <v>280000</v>
      </c>
    </row>
    <row r="44" spans="1:4" x14ac:dyDescent="0.25">
      <c r="A44" t="s">
        <v>245</v>
      </c>
      <c r="B44" s="32" t="s">
        <v>195</v>
      </c>
      <c r="C44" t="s">
        <v>196</v>
      </c>
      <c r="D44" s="31">
        <v>382804</v>
      </c>
    </row>
    <row r="45" spans="1:4" x14ac:dyDescent="0.25">
      <c r="A45" t="s">
        <v>245</v>
      </c>
      <c r="B45" s="32" t="s">
        <v>198</v>
      </c>
      <c r="C45" t="s">
        <v>199</v>
      </c>
      <c r="D45" s="31">
        <v>86798</v>
      </c>
    </row>
    <row r="46" spans="1:4" x14ac:dyDescent="0.25">
      <c r="A46" t="s">
        <v>52</v>
      </c>
      <c r="B46" s="32" t="s">
        <v>54</v>
      </c>
      <c r="C46" t="s">
        <v>55</v>
      </c>
      <c r="D46" s="31">
        <v>20289</v>
      </c>
    </row>
    <row r="47" spans="1:4" x14ac:dyDescent="0.25">
      <c r="A47" t="s">
        <v>153</v>
      </c>
      <c r="B47" s="32" t="s">
        <v>154</v>
      </c>
      <c r="C47" t="s">
        <v>155</v>
      </c>
      <c r="D47" s="31">
        <v>12695</v>
      </c>
    </row>
    <row r="48" spans="1:4" x14ac:dyDescent="0.25">
      <c r="D48" s="31">
        <f>SUBTOTAL(109,D3:D47)</f>
        <v>7272775.7700000005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Full Report</vt:lpstr>
      <vt:lpstr>Aggregates Grant Amounts</vt:lpstr>
      <vt:lpstr>Aggregate Sponsor</vt:lpstr>
      <vt:lpstr>Sheet6</vt:lpstr>
      <vt:lpstr>Final Display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2017-01-03T12:30:16Z</dcterms:created>
  <dcterms:modified xsi:type="dcterms:W3CDTF">2017-01-05T16:14:00Z</dcterms:modified>
</cp:coreProperties>
</file>