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Quarterly Activity Reports by FY\FY21\Q1\"/>
    </mc:Choice>
  </mc:AlternateContent>
  <bookViews>
    <workbookView xWindow="-5140" yWindow="610" windowWidth="19260" windowHeight="9010"/>
  </bookViews>
  <sheets>
    <sheet name="1st QTR FY20 &amp; FY21 Proposal" sheetId="2" r:id="rId1"/>
  </sheets>
  <definedNames>
    <definedName name="_xlnm.Print_Area" localSheetId="0">'1st QTR FY20 &amp; FY21 Proposal'!$A$1:$D$28</definedName>
    <definedName name="_xlnm.Print_Titles" localSheetId="0">'1st QTR FY20 &amp; FY21 Proposal'!$1:$3</definedName>
  </definedNames>
  <calcPr calcId="162913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4" i="2"/>
</calcChain>
</file>

<file path=xl/sharedStrings.xml><?xml version="1.0" encoding="utf-8"?>
<sst xmlns="http://schemas.openxmlformats.org/spreadsheetml/2006/main" count="31" uniqueCount="30">
  <si>
    <t>Number of Proposals by FY</t>
  </si>
  <si>
    <t>College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</si>
  <si>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</si>
  <si>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</si>
  <si>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</si>
  <si>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</si>
  <si>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</si>
  <si>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</si>
  <si>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</si>
  <si>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</si>
  <si>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</si>
  <si>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</si>
  <si>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</si>
  <si>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</si>
  <si>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</si>
  <si>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</si>
  <si>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</si>
  <si>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</si>
  <si>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</si>
  <si>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</si>
  <si>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</si>
  <si>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</si>
  <si>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</si>
  <si>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</si>
  <si>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</si>
  <si>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Difference</t>
  </si>
  <si>
    <t>College of Fine Arts</t>
  </si>
  <si>
    <t>Moran School Entrepreneurship</t>
  </si>
  <si>
    <t>Proposed $ Amount by FY</t>
  </si>
  <si>
    <t xml:space="preserve">Table Q1:  1st Quarter FY20 vs. FY21 College Comparison of Proposals (All Sources)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</si>
</sst>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_);[Red]\(0.0\)"/>
    <numFmt numFmtId="165" formatCode="0_);[Red]\(0\)"/>
  </numFmts>
  <fonts count="29" x14ac:knownFonts="1">
    <font>
      <sz val="11"/>
      <color theme="1"/>
      <name val="Calibri"/>
      <family val="2"/>
      <scheme val="minor"/>
    </font>
    <font>
      <b/>
      <sz val="13.5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45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3" applyNumberFormat="0" applyAlignment="0" applyProtection="0"/>
    <xf numFmtId="0" fontId="7" fillId="29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1" borderId="3" applyNumberFormat="0" applyAlignment="0" applyProtection="0"/>
    <xf numFmtId="0" fontId="16" fillId="0" borderId="8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3" fillId="33" borderId="9" applyNumberFormat="0" applyFont="0" applyAlignment="0" applyProtection="0"/>
    <xf numFmtId="0" fontId="19" fillId="28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0" fontId="23" fillId="0" borderId="0" xfId="0" applyFont="1"/>
    <xf numFmtId="0" fontId="23" fillId="0" borderId="0" xfId="0" applyFont="1"/>
    <xf numFmtId="0" fontId="24" fillId="2" borderId="1" xfId="0" applyFont="1" applyFill="1" applyBorder="1" applyAlignment="1"/>
    <xf numFmtId="0" fontId="25" fillId="34" borderId="1" xfId="0" applyFont="1" applyFill="1" applyBorder="1" applyAlignment="1">
      <alignment horizontal="left" vertical="center"/>
    </xf>
    <xf numFmtId="0" fontId="26" fillId="35" borderId="1" xfId="0" applyFont="1" applyFill="1" applyBorder="1" applyAlignment="1">
      <alignment horizontal="center" vertical="center"/>
    </xf>
    <xf numFmtId="165" fontId="27" fillId="36" borderId="1" xfId="0" applyNumberFormat="1" applyFont="1" applyFill="1" applyBorder="1" applyAlignment="1">
      <alignment horizontal="right"/>
    </xf>
    <xf numFmtId="165" fontId="28" fillId="37" borderId="1" xfId="0" applyNumberFormat="1" applyFont="1" applyFill="1" applyBorder="1" applyAlignment="1">
      <alignment horizontal="right"/>
    </xf>
    <xf numFmtId="1" fontId="2" fillId="38" borderId="1" xfId="0" applyNumberFormat="1" applyFont="1" applyFill="1" applyBorder="1" applyAlignment="1">
      <alignment horizontal="center" vertical="center"/>
    </xf>
    <xf numFmtId="49" fontId="2" fillId="39" borderId="1" xfId="0" applyNumberFormat="1" applyFont="1" applyFill="1" applyBorder="1" applyAlignment="1">
      <alignment horizontal="center" vertical="center"/>
    </xf>
    <xf numFmtId="38" fontId="27" fillId="36" borderId="1" xfId="0" applyNumberFormat="1" applyFont="1" applyFill="1" applyBorder="1" applyAlignment="1">
      <alignment horizontal="right"/>
    </xf>
    <xf numFmtId="38" fontId="28" fillId="38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left" vertical="top"/>
    </xf>
    <xf numFmtId="0" fontId="25" fillId="34" borderId="1" xfId="0" applyFont="1" applyFill="1" applyBorder="1" applyAlignment="1">
      <alignment horizontal="left" vertical="top"/>
    </xf>
    <xf numFmtId="38" fontId="27" fillId="36" borderId="15" xfId="0" applyNumberFormat="1" applyFont="1" applyFill="1" applyBorder="1" applyAlignment="1">
      <alignment horizontal="right"/>
    </xf>
    <xf numFmtId="165" fontId="27" fillId="0" borderId="1" xfId="0" applyNumberFormat="1" applyFont="1" applyFill="1" applyBorder="1" applyAlignment="1">
      <alignment horizontal="right"/>
    </xf>
    <xf numFmtId="165" fontId="0" fillId="0" borderId="1" xfId="0" applyNumberFormat="1" applyBorder="1" applyAlignment="1"/>
    <xf numFmtId="38" fontId="0" fillId="0" borderId="1" xfId="0" applyNumberFormat="1" applyBorder="1" applyAlignment="1"/>
    <xf numFmtId="165" fontId="21" fillId="37" borderId="1" xfId="0" applyNumberFormat="1" applyFont="1" applyFill="1" applyBorder="1" applyAlignment="1"/>
    <xf numFmtId="38" fontId="21" fillId="38" borderId="1" xfId="0" applyNumberFormat="1" applyFont="1" applyFill="1" applyBorder="1" applyAlignment="1"/>
    <xf numFmtId="38" fontId="28" fillId="38" borderId="15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G1"/>
    </sheetView>
  </sheetViews>
  <sheetFormatPr defaultColWidth="8.90625" defaultRowHeight="10" x14ac:dyDescent="0.2"/>
  <cols>
    <col min="1" max="1" width="55.6328125" style="1" customWidth="1"/>
    <col min="2" max="4" width="17.36328125" style="1" customWidth="1"/>
    <col min="5" max="7" width="18" style="1" customWidth="1"/>
    <col min="8" max="16384" width="8.90625" style="1"/>
  </cols>
  <sheetData>
    <row r="1" spans="1:7" ht="17.5" x14ac:dyDescent="0.4">
      <c r="A1" s="24" t="s">
        <v>29</v>
      </c>
      <c r="B1" s="25"/>
      <c r="C1" s="25"/>
      <c r="D1" s="25"/>
      <c r="E1" s="25"/>
      <c r="F1" s="25"/>
      <c r="G1" s="26"/>
    </row>
    <row r="2" spans="1:7" s="2" customFormat="1" ht="13" x14ac:dyDescent="0.3">
      <c r="A2" s="3"/>
      <c r="B2" s="21" t="s">
        <v>0</v>
      </c>
      <c r="C2" s="22"/>
      <c r="D2" s="22"/>
      <c r="E2" s="23" t="s">
        <v>28</v>
      </c>
      <c r="F2" s="23"/>
      <c r="G2" s="23"/>
    </row>
    <row r="3" spans="1:7" ht="13" x14ac:dyDescent="0.2">
      <c r="A3" s="4" t="s">
        <v>1</v>
      </c>
      <c r="B3" s="5">
        <v>2020</v>
      </c>
      <c r="C3" s="5">
        <v>2021</v>
      </c>
      <c r="D3" s="5" t="s">
        <v>25</v>
      </c>
      <c r="E3" s="8">
        <v>2020</v>
      </c>
      <c r="F3" s="8">
        <v>2021</v>
      </c>
      <c r="G3" s="9" t="s">
        <v>25</v>
      </c>
    </row>
    <row r="4" spans="1:7" ht="14.5" x14ac:dyDescent="0.35">
      <c r="A4" s="12" t="s">
        <v>2</v>
      </c>
      <c r="B4" s="15">
        <v>106.07</v>
      </c>
      <c r="C4" s="16">
        <v>114.67</v>
      </c>
      <c r="D4" s="6">
        <f>C4-B4</f>
        <v>8.6000000000000085</v>
      </c>
      <c r="E4" s="14">
        <v>46245585.140000001</v>
      </c>
      <c r="F4" s="17">
        <v>60971154.670000002</v>
      </c>
      <c r="G4" s="10">
        <f>F4-E4</f>
        <v>14725569.530000001</v>
      </c>
    </row>
    <row r="5" spans="1:7" ht="14.5" x14ac:dyDescent="0.35">
      <c r="A5" s="12" t="s">
        <v>3</v>
      </c>
      <c r="B5" s="15">
        <v>1</v>
      </c>
      <c r="C5" s="16">
        <v>1</v>
      </c>
      <c r="D5" s="6">
        <f t="shared" ref="D5:D28" si="0">C5-B5</f>
        <v>0</v>
      </c>
      <c r="E5" s="14">
        <v>5000</v>
      </c>
      <c r="F5" s="17">
        <v>24144</v>
      </c>
      <c r="G5" s="10">
        <f t="shared" ref="G5:G28" si="1">F5-E5</f>
        <v>19144</v>
      </c>
    </row>
    <row r="6" spans="1:7" ht="14.5" x14ac:dyDescent="0.35">
      <c r="A6" s="12" t="s">
        <v>4</v>
      </c>
      <c r="B6" s="15">
        <v>9.24</v>
      </c>
      <c r="C6" s="16">
        <v>11.560000000000002</v>
      </c>
      <c r="D6" s="6">
        <f t="shared" si="0"/>
        <v>2.3200000000000021</v>
      </c>
      <c r="E6" s="14">
        <v>5880741.5899999999</v>
      </c>
      <c r="F6" s="17">
        <v>6213525.5</v>
      </c>
      <c r="G6" s="10">
        <f t="shared" si="1"/>
        <v>332783.91000000015</v>
      </c>
    </row>
    <row r="7" spans="1:7" ht="14.5" x14ac:dyDescent="0.35">
      <c r="A7" s="12" t="s">
        <v>5</v>
      </c>
      <c r="B7" s="15">
        <v>4.2</v>
      </c>
      <c r="C7" s="16">
        <v>4</v>
      </c>
      <c r="D7" s="6">
        <f t="shared" si="0"/>
        <v>-0.20000000000000018</v>
      </c>
      <c r="E7" s="14">
        <v>1218455.3999999999</v>
      </c>
      <c r="F7" s="17">
        <v>955242</v>
      </c>
      <c r="G7" s="10">
        <f t="shared" si="1"/>
        <v>-263213.39999999991</v>
      </c>
    </row>
    <row r="8" spans="1:7" ht="14.5" x14ac:dyDescent="0.35">
      <c r="A8" s="12" t="s">
        <v>6</v>
      </c>
      <c r="B8" s="15">
        <v>21.23</v>
      </c>
      <c r="C8" s="16">
        <v>25.179999999999996</v>
      </c>
      <c r="D8" s="6">
        <f t="shared" si="0"/>
        <v>3.9499999999999957</v>
      </c>
      <c r="E8" s="14">
        <v>14704040.050000001</v>
      </c>
      <c r="F8" s="17">
        <v>13867174.949999999</v>
      </c>
      <c r="G8" s="10">
        <f t="shared" si="1"/>
        <v>-836865.10000000149</v>
      </c>
    </row>
    <row r="9" spans="1:7" ht="14.5" x14ac:dyDescent="0.35">
      <c r="A9" s="12" t="s">
        <v>7</v>
      </c>
      <c r="B9" s="15">
        <v>25.83</v>
      </c>
      <c r="C9" s="16">
        <v>19.100000000000005</v>
      </c>
      <c r="D9" s="6">
        <f t="shared" si="0"/>
        <v>-6.7299999999999933</v>
      </c>
      <c r="E9" s="14">
        <v>14304451.68</v>
      </c>
      <c r="F9" s="17">
        <v>8647495.1999999993</v>
      </c>
      <c r="G9" s="10">
        <f t="shared" si="1"/>
        <v>-5656956.4800000004</v>
      </c>
    </row>
    <row r="10" spans="1:7" ht="14.5" x14ac:dyDescent="0.35">
      <c r="A10" s="12" t="s">
        <v>26</v>
      </c>
      <c r="B10" s="15">
        <v>5</v>
      </c>
      <c r="C10" s="16">
        <v>4</v>
      </c>
      <c r="D10" s="6">
        <f t="shared" si="0"/>
        <v>-1</v>
      </c>
      <c r="E10" s="14">
        <v>237890.61</v>
      </c>
      <c r="F10" s="17">
        <v>43364</v>
      </c>
      <c r="G10" s="10">
        <f t="shared" si="1"/>
        <v>-194526.61</v>
      </c>
    </row>
    <row r="11" spans="1:7" ht="14.5" x14ac:dyDescent="0.35">
      <c r="A11" s="12" t="s">
        <v>8</v>
      </c>
      <c r="B11" s="15">
        <v>20.49</v>
      </c>
      <c r="C11" s="16">
        <v>16.21</v>
      </c>
      <c r="D11" s="6">
        <f t="shared" si="0"/>
        <v>-4.2799999999999976</v>
      </c>
      <c r="E11" s="14">
        <v>6606269.79</v>
      </c>
      <c r="F11" s="17">
        <v>3060637.64</v>
      </c>
      <c r="G11" s="10">
        <f t="shared" si="1"/>
        <v>-3545632.15</v>
      </c>
    </row>
    <row r="12" spans="1:7" ht="14.5" x14ac:dyDescent="0.35">
      <c r="A12" s="12" t="s">
        <v>9</v>
      </c>
      <c r="B12" s="15">
        <v>2</v>
      </c>
      <c r="C12" s="16">
        <v>1.4</v>
      </c>
      <c r="D12" s="6">
        <f t="shared" si="0"/>
        <v>-0.60000000000000009</v>
      </c>
      <c r="E12" s="14">
        <v>200001</v>
      </c>
      <c r="F12" s="17">
        <v>191536</v>
      </c>
      <c r="G12" s="10">
        <f t="shared" si="1"/>
        <v>-8465</v>
      </c>
    </row>
    <row r="13" spans="1:7" ht="14.5" x14ac:dyDescent="0.35">
      <c r="A13" s="12" t="s">
        <v>10</v>
      </c>
      <c r="B13" s="15">
        <v>31.33</v>
      </c>
      <c r="C13" s="16">
        <v>27.689999999999998</v>
      </c>
      <c r="D13" s="6">
        <f t="shared" si="0"/>
        <v>-3.6400000000000006</v>
      </c>
      <c r="E13" s="14">
        <v>14780544.630000001</v>
      </c>
      <c r="F13" s="17">
        <v>10503146.010000002</v>
      </c>
      <c r="G13" s="10">
        <f t="shared" si="1"/>
        <v>-4277398.6199999992</v>
      </c>
    </row>
    <row r="14" spans="1:7" ht="14.5" x14ac:dyDescent="0.35">
      <c r="A14" s="12" t="s">
        <v>11</v>
      </c>
      <c r="B14" s="15">
        <v>0</v>
      </c>
      <c r="C14" s="16">
        <v>0</v>
      </c>
      <c r="D14" s="6">
        <f t="shared" si="0"/>
        <v>0</v>
      </c>
      <c r="E14" s="14">
        <v>0</v>
      </c>
      <c r="F14" s="17">
        <v>0</v>
      </c>
      <c r="G14" s="10">
        <f t="shared" si="1"/>
        <v>0</v>
      </c>
    </row>
    <row r="15" spans="1:7" ht="14.5" x14ac:dyDescent="0.35">
      <c r="A15" s="12" t="s">
        <v>12</v>
      </c>
      <c r="B15" s="15">
        <v>0</v>
      </c>
      <c r="C15" s="16">
        <v>0</v>
      </c>
      <c r="D15" s="6">
        <f t="shared" si="0"/>
        <v>0</v>
      </c>
      <c r="E15" s="14">
        <v>0</v>
      </c>
      <c r="F15" s="17">
        <v>0</v>
      </c>
      <c r="G15" s="10">
        <f t="shared" si="1"/>
        <v>0</v>
      </c>
    </row>
    <row r="16" spans="1:7" ht="14.5" x14ac:dyDescent="0.35">
      <c r="A16" s="12" t="s">
        <v>13</v>
      </c>
      <c r="B16" s="15">
        <v>3</v>
      </c>
      <c r="C16" s="16">
        <v>2.0499999999999998</v>
      </c>
      <c r="D16" s="6">
        <f t="shared" si="0"/>
        <v>-0.95000000000000018</v>
      </c>
      <c r="E16" s="14">
        <v>955116</v>
      </c>
      <c r="F16" s="17">
        <v>524151.75</v>
      </c>
      <c r="G16" s="10">
        <f t="shared" si="1"/>
        <v>-430964.25</v>
      </c>
    </row>
    <row r="17" spans="1:7" ht="14.5" x14ac:dyDescent="0.35">
      <c r="A17" s="12" t="s">
        <v>14</v>
      </c>
      <c r="B17" s="15">
        <v>16.440000000000001</v>
      </c>
      <c r="C17" s="16">
        <v>15.45</v>
      </c>
      <c r="D17" s="6">
        <f t="shared" si="0"/>
        <v>-0.99000000000000199</v>
      </c>
      <c r="E17" s="14">
        <v>4034294.12</v>
      </c>
      <c r="F17" s="17">
        <v>7243709.129999999</v>
      </c>
      <c r="G17" s="10">
        <f t="shared" si="1"/>
        <v>3209415.0099999988</v>
      </c>
    </row>
    <row r="18" spans="1:7" ht="14.5" x14ac:dyDescent="0.35">
      <c r="A18" s="12" t="s">
        <v>15</v>
      </c>
      <c r="B18" s="15">
        <v>4.43</v>
      </c>
      <c r="C18" s="16">
        <v>6.55</v>
      </c>
      <c r="D18" s="6">
        <f t="shared" si="0"/>
        <v>2.12</v>
      </c>
      <c r="E18" s="14">
        <v>101690600.78</v>
      </c>
      <c r="F18" s="17">
        <v>1485728.4</v>
      </c>
      <c r="G18" s="10">
        <f t="shared" si="1"/>
        <v>-100204872.38</v>
      </c>
    </row>
    <row r="19" spans="1:7" ht="14.5" x14ac:dyDescent="0.35">
      <c r="A19" s="12" t="s">
        <v>27</v>
      </c>
      <c r="B19" s="15">
        <v>0</v>
      </c>
      <c r="C19" s="16">
        <v>2</v>
      </c>
      <c r="D19" s="6">
        <f t="shared" si="0"/>
        <v>2</v>
      </c>
      <c r="E19" s="14">
        <v>0</v>
      </c>
      <c r="F19" s="17">
        <v>761585</v>
      </c>
      <c r="G19" s="10">
        <f t="shared" si="1"/>
        <v>761585</v>
      </c>
    </row>
    <row r="20" spans="1:7" ht="14.5" x14ac:dyDescent="0.35">
      <c r="A20" s="12" t="s">
        <v>16</v>
      </c>
      <c r="B20" s="15">
        <v>0</v>
      </c>
      <c r="C20" s="16">
        <v>0</v>
      </c>
      <c r="D20" s="6">
        <f t="shared" si="0"/>
        <v>0</v>
      </c>
      <c r="E20" s="14">
        <v>0</v>
      </c>
      <c r="F20" s="17">
        <v>0</v>
      </c>
      <c r="G20" s="10">
        <f t="shared" si="1"/>
        <v>0</v>
      </c>
    </row>
    <row r="21" spans="1:7" ht="14.5" x14ac:dyDescent="0.35">
      <c r="A21" s="12" t="s">
        <v>17</v>
      </c>
      <c r="B21" s="15">
        <v>0</v>
      </c>
      <c r="C21" s="16">
        <v>0</v>
      </c>
      <c r="D21" s="6">
        <f t="shared" si="0"/>
        <v>0</v>
      </c>
      <c r="E21" s="14">
        <v>0</v>
      </c>
      <c r="F21" s="17">
        <v>0</v>
      </c>
      <c r="G21" s="10">
        <f t="shared" si="1"/>
        <v>0</v>
      </c>
    </row>
    <row r="22" spans="1:7" ht="14.5" x14ac:dyDescent="0.35">
      <c r="A22" s="12" t="s">
        <v>18</v>
      </c>
      <c r="B22" s="15">
        <v>25.28</v>
      </c>
      <c r="C22" s="16">
        <v>20.85</v>
      </c>
      <c r="D22" s="6">
        <f t="shared" si="0"/>
        <v>-4.43</v>
      </c>
      <c r="E22" s="14">
        <v>6475443.9500000002</v>
      </c>
      <c r="F22" s="17">
        <v>6767225.0999999996</v>
      </c>
      <c r="G22" s="10">
        <f t="shared" si="1"/>
        <v>291781.14999999944</v>
      </c>
    </row>
    <row r="23" spans="1:7" ht="14.5" x14ac:dyDescent="0.35">
      <c r="A23" s="12" t="s">
        <v>19</v>
      </c>
      <c r="B23" s="15">
        <v>0</v>
      </c>
      <c r="C23" s="16">
        <v>5.25</v>
      </c>
      <c r="D23" s="6">
        <f t="shared" si="0"/>
        <v>5.25</v>
      </c>
      <c r="E23" s="14">
        <v>0</v>
      </c>
      <c r="F23" s="17">
        <v>971792.75</v>
      </c>
      <c r="G23" s="10">
        <f t="shared" si="1"/>
        <v>971792.75</v>
      </c>
    </row>
    <row r="24" spans="1:7" ht="14.5" x14ac:dyDescent="0.35">
      <c r="A24" s="12" t="s">
        <v>20</v>
      </c>
      <c r="B24" s="15">
        <v>25.46</v>
      </c>
      <c r="C24" s="16">
        <v>23.039999999999992</v>
      </c>
      <c r="D24" s="6">
        <f t="shared" si="0"/>
        <v>-2.4200000000000088</v>
      </c>
      <c r="E24" s="14">
        <v>17519461.870000001</v>
      </c>
      <c r="F24" s="17">
        <v>15257351.720000001</v>
      </c>
      <c r="G24" s="10">
        <f t="shared" si="1"/>
        <v>-2262110.1500000004</v>
      </c>
    </row>
    <row r="25" spans="1:7" ht="14.5" x14ac:dyDescent="0.35">
      <c r="A25" s="12" t="s">
        <v>21</v>
      </c>
      <c r="B25" s="15">
        <v>0</v>
      </c>
      <c r="C25" s="16">
        <v>3</v>
      </c>
      <c r="D25" s="6">
        <f t="shared" si="0"/>
        <v>3</v>
      </c>
      <c r="E25" s="14">
        <v>0</v>
      </c>
      <c r="F25" s="17">
        <v>46601</v>
      </c>
      <c r="G25" s="10">
        <f t="shared" si="1"/>
        <v>46601</v>
      </c>
    </row>
    <row r="26" spans="1:7" ht="14.5" x14ac:dyDescent="0.35">
      <c r="A26" s="12" t="s">
        <v>22</v>
      </c>
      <c r="B26" s="15">
        <v>0</v>
      </c>
      <c r="C26" s="16">
        <v>0</v>
      </c>
      <c r="D26" s="6">
        <f t="shared" si="0"/>
        <v>0</v>
      </c>
      <c r="E26" s="14">
        <v>0</v>
      </c>
      <c r="F26" s="17">
        <v>0</v>
      </c>
      <c r="G26" s="10">
        <f t="shared" si="1"/>
        <v>0</v>
      </c>
    </row>
    <row r="27" spans="1:7" s="2" customFormat="1" ht="14.5" x14ac:dyDescent="0.35">
      <c r="A27" s="12" t="s">
        <v>23</v>
      </c>
      <c r="B27" s="15">
        <v>9</v>
      </c>
      <c r="C27" s="16">
        <v>9</v>
      </c>
      <c r="D27" s="6">
        <f t="shared" si="0"/>
        <v>0</v>
      </c>
      <c r="E27" s="14">
        <v>3576797</v>
      </c>
      <c r="F27" s="17">
        <v>1938749</v>
      </c>
      <c r="G27" s="10">
        <f t="shared" si="1"/>
        <v>-1638048</v>
      </c>
    </row>
    <row r="28" spans="1:7" ht="14.5" x14ac:dyDescent="0.35">
      <c r="A28" s="13" t="s">
        <v>24</v>
      </c>
      <c r="B28" s="7">
        <v>310</v>
      </c>
      <c r="C28" s="18">
        <v>312</v>
      </c>
      <c r="D28" s="7">
        <f t="shared" si="0"/>
        <v>2</v>
      </c>
      <c r="E28" s="20">
        <v>238434693.61000001</v>
      </c>
      <c r="F28" s="19">
        <v>139474313.82000002</v>
      </c>
      <c r="G28" s="11">
        <f t="shared" si="1"/>
        <v>-98960379.789999992</v>
      </c>
    </row>
  </sheetData>
  <sheetProtection sheet="1" objects="1" scenarios="1"/>
  <mergeCells count="3">
    <mergeCell ref="B2:D2"/>
    <mergeCell ref="E2:G2"/>
    <mergeCell ref="A1:G1"/>
  </mergeCells>
  <pageMargins left="0.25" right="0.25" top="0.75" bottom="0.75" header="0.3" footer="0.3"/>
  <pageSetup orientation="landscape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D8F4F8-3BFE-4903-9A82-70EA51B77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67FD6-F9C1-4138-995E-3CD135D6AAC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A76740-4D48-47EC-9BE3-C15B26AA9F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 QTR FY20 &amp; FY21 Proposal</vt:lpstr>
      <vt:lpstr>'1st QTR FY20 &amp; FY21 Proposal'!Print_Area</vt:lpstr>
      <vt:lpstr>'1st QTR FY20 &amp; FY21 Proposal'!Print_Titles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FY11 vs. FY12 Proposal Comparisons - Snapshot</dc:title>
  <dc:creator>Wheeler, Esther J.</dc:creator>
  <cp:lastModifiedBy>ejwheeler</cp:lastModifiedBy>
  <cp:lastPrinted>2012-01-11T16:30:38Z</cp:lastPrinted>
  <dcterms:created xsi:type="dcterms:W3CDTF">2012-01-11T14:03:22Z</dcterms:created>
  <dcterms:modified xsi:type="dcterms:W3CDTF">2020-10-26T14:24:18Z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