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SCH-Shared\OVPR_REPORTS\Quarterly Activity Reports by FY\FY21\Q1\"/>
    </mc:Choice>
  </mc:AlternateContent>
  <bookViews>
    <workbookView xWindow="-1780" yWindow="2220" windowWidth="22720" windowHeight="11050"/>
  </bookViews>
  <sheets>
    <sheet name="1st QTR FY20 vs. FY21 Proposal" sheetId="2" r:id="rId1"/>
  </sheets>
  <definedNames>
    <definedName name="_xlnm.Print_Area" localSheetId="0">'1st QTR FY20 vs. FY21 Proposal'!$A$1:$E$194</definedName>
    <definedName name="_xlnm.Print_Titles" localSheetId="0">'1st QTR FY20 vs. FY21 Proposal'!$1:$3</definedName>
  </definedNames>
  <calcPr calcId="162913"/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4" i="2"/>
  <c r="G193" i="2"/>
  <c r="H193" i="2" s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4" i="2"/>
  <c r="D193" i="2"/>
</calcChain>
</file>

<file path=xl/sharedStrings.xml><?xml version="1.0" encoding="utf-8"?>
<sst xmlns="http://schemas.openxmlformats.org/spreadsheetml/2006/main" count="387" uniqueCount="218">
  <si>
    <t>Number of Proposals by FY</t>
  </si>
  <si>
    <t>College</t>
  </si>
  <si>
    <t>College of Arts &amp; Sciences</t>
  </si>
  <si>
    <t>Aerospace Studies</t>
  </si>
  <si>
    <t>American Studies</t>
  </si>
  <si>
    <t>Anthropology</t>
  </si>
  <si>
    <t>Arts &amp; Sciences Dean</t>
  </si>
  <si>
    <t>Biological Science</t>
  </si>
  <si>
    <t>Center for Materials Research</t>
  </si>
  <si>
    <t>Chemistry &amp; Biochemistry</t>
  </si>
  <si>
    <t>Classics</t>
  </si>
  <si>
    <t>Computer Science</t>
  </si>
  <si>
    <t>Ctr Ocean Atmos Prediction Stu</t>
  </si>
  <si>
    <t>EOAS Earth Ocean &amp; Atmos Sci</t>
  </si>
  <si>
    <t>English</t>
  </si>
  <si>
    <t>FSU Teach</t>
  </si>
  <si>
    <t>Geophysical Fluid Dynamics Ins</t>
  </si>
  <si>
    <t>History</t>
  </si>
  <si>
    <t>Humanities</t>
  </si>
  <si>
    <t>Inst of Molecular Biophysics</t>
  </si>
  <si>
    <t>Mathematics</t>
  </si>
  <si>
    <t>Military Science</t>
  </si>
  <si>
    <t>Modern Languages &amp; Linguistics</t>
  </si>
  <si>
    <t>Philosophy</t>
  </si>
  <si>
    <t>Physics</t>
  </si>
  <si>
    <t>Psychology</t>
  </si>
  <si>
    <t>Religion</t>
  </si>
  <si>
    <t>Scientific Computing</t>
  </si>
  <si>
    <t>Statistics</t>
  </si>
  <si>
    <t>Women in Math Sci &amp; Engineer</t>
  </si>
  <si>
    <t>College of Business</t>
  </si>
  <si>
    <t>Accounting</t>
  </si>
  <si>
    <t>Business Dean</t>
  </si>
  <si>
    <t>Finance</t>
  </si>
  <si>
    <t>Hospitality Administration</t>
  </si>
  <si>
    <t>Management</t>
  </si>
  <si>
    <t>Management Information Systems</t>
  </si>
  <si>
    <t>Marketing</t>
  </si>
  <si>
    <t>Risk &amp; Insurance</t>
  </si>
  <si>
    <t>College of Comm &amp; Information</t>
  </si>
  <si>
    <t>Communication &amp; Info Dean</t>
  </si>
  <si>
    <t>Communication Research Center</t>
  </si>
  <si>
    <t>Info Use Mgmt &amp; Policy Inst</t>
  </si>
  <si>
    <t>School of Comm Sci &amp; Disorders</t>
  </si>
  <si>
    <t>School of Communication</t>
  </si>
  <si>
    <t>School of Library &amp; Info Studi</t>
  </si>
  <si>
    <t>College of Criminology &amp; Crim</t>
  </si>
  <si>
    <t>Criminology &amp; Crim Jst</t>
  </si>
  <si>
    <t>College of Education</t>
  </si>
  <si>
    <t>COE Office of Research</t>
  </si>
  <si>
    <t>Developmental Research School</t>
  </si>
  <si>
    <t>Edu Leadership &amp; Policy Stds</t>
  </si>
  <si>
    <t>Edu Psychology &amp; Learning Sys</t>
  </si>
  <si>
    <t>Education Dean</t>
  </si>
  <si>
    <t>School of Teacher Education</t>
  </si>
  <si>
    <t>Sport &amp; Recreation Management</t>
  </si>
  <si>
    <t>College of Engineering</t>
  </si>
  <si>
    <t>Challenger Learning Center</t>
  </si>
  <si>
    <t>Chemical &amp; Biomed Engineering</t>
  </si>
  <si>
    <t>Civil &amp; Environmental Engineer</t>
  </si>
  <si>
    <t>Ctr for Intel Sys; Ctrl; Rbts</t>
  </si>
  <si>
    <t>Electrical &amp; Computer Engineer</t>
  </si>
  <si>
    <t>Engineering Dean</t>
  </si>
  <si>
    <t>Industrial &amp; Manufacturing Eng</t>
  </si>
  <si>
    <t>Mechanical Engineering</t>
  </si>
  <si>
    <t>Sustain Energy Sci &amp; Eng Ctr</t>
  </si>
  <si>
    <t>College of Human Sciences</t>
  </si>
  <si>
    <t>Family &amp; Child Sciences</t>
  </si>
  <si>
    <t>Hum Sci Family Institute</t>
  </si>
  <si>
    <t>Human Sciences Dean</t>
  </si>
  <si>
    <t>Marriage &amp; Fam Therapy Clinic</t>
  </si>
  <si>
    <t>Nutrition Food &amp; Exercise Sci</t>
  </si>
  <si>
    <t>Retail Merch &amp; Prod Dev</t>
  </si>
  <si>
    <t>College of Law</t>
  </si>
  <si>
    <t>College of Medicine</t>
  </si>
  <si>
    <t>Family Medicine &amp; Rural Health</t>
  </si>
  <si>
    <t>Geriatric Medicine</t>
  </si>
  <si>
    <t>Medical Education</t>
  </si>
  <si>
    <t>Medical Humanities &amp; Soc Sci</t>
  </si>
  <si>
    <t>Medical Library</t>
  </si>
  <si>
    <t>Medicine Biomedical Sciences</t>
  </si>
  <si>
    <t>Medicine Clinical Sciences</t>
  </si>
  <si>
    <t>Medicine Daytona Beach</t>
  </si>
  <si>
    <t>Medicine Dean</t>
  </si>
  <si>
    <t>Medicine Ft Pierce</t>
  </si>
  <si>
    <t>Medicine Health Affairs</t>
  </si>
  <si>
    <t>Medicine Instructional Rsch</t>
  </si>
  <si>
    <t>Medicine Orlando</t>
  </si>
  <si>
    <t>Medicine Pensacola</t>
  </si>
  <si>
    <t>Medicine Regional Campus Admin</t>
  </si>
  <si>
    <t>Medicine Rural Track</t>
  </si>
  <si>
    <t>Medicine Sarasota</t>
  </si>
  <si>
    <t>Medicine Tallahassee</t>
  </si>
  <si>
    <t>Regional Medical School Campus</t>
  </si>
  <si>
    <t>College of Motion Picture Arts</t>
  </si>
  <si>
    <t>Motion Picture Arts</t>
  </si>
  <si>
    <t>College of Music</t>
  </si>
  <si>
    <t>Music</t>
  </si>
  <si>
    <t>College of Nursing</t>
  </si>
  <si>
    <t>Nursing</t>
  </si>
  <si>
    <t>Nursing Dean</t>
  </si>
  <si>
    <t>College of Soc Sci &amp; Pub Pol</t>
  </si>
  <si>
    <t>African-American Studies</t>
  </si>
  <si>
    <t>Claude Pepper Center</t>
  </si>
  <si>
    <t>Collins Center</t>
  </si>
  <si>
    <t>Demography &amp; Population Health</t>
  </si>
  <si>
    <t>Economics</t>
  </si>
  <si>
    <t>FL Center for Public Managment</t>
  </si>
  <si>
    <t>FL Public Affairs Ctr</t>
  </si>
  <si>
    <t>Geography</t>
  </si>
  <si>
    <t>International Affairs</t>
  </si>
  <si>
    <t>Pepper Inst on Aging &amp; Pub Pol</t>
  </si>
  <si>
    <t>Political Science</t>
  </si>
  <si>
    <t>Public Administration</t>
  </si>
  <si>
    <t>Social Sciences Dean</t>
  </si>
  <si>
    <t>Sociology</t>
  </si>
  <si>
    <t>Stavros Center</t>
  </si>
  <si>
    <t>Urban &amp; Regional Planning</t>
  </si>
  <si>
    <t>College of Social Work</t>
  </si>
  <si>
    <t>Ctr for Health Equity</t>
  </si>
  <si>
    <t>Social Work</t>
  </si>
  <si>
    <t>Social Work Dean</t>
  </si>
  <si>
    <t>Art</t>
  </si>
  <si>
    <t>Art Education</t>
  </si>
  <si>
    <t>Art History</t>
  </si>
  <si>
    <t>Dance</t>
  </si>
  <si>
    <t>Interior Design</t>
  </si>
  <si>
    <t>Museum of Fine Arts</t>
  </si>
  <si>
    <t>School of Theatre</t>
  </si>
  <si>
    <t>VisArts Theatre Dance Dean</t>
  </si>
  <si>
    <t>Panama City Campus</t>
  </si>
  <si>
    <t>Panama City Campus Dean</t>
  </si>
  <si>
    <t>President's Office</t>
  </si>
  <si>
    <t>Provost &amp; VP Academic Affairs</t>
  </si>
  <si>
    <t>Acad Prof Prgm Services</t>
  </si>
  <si>
    <t>Academic Affairs</t>
  </si>
  <si>
    <t>Admissions</t>
  </si>
  <si>
    <t>Beaches &amp; Shores Resource Ctr</t>
  </si>
  <si>
    <t>Community College Relations</t>
  </si>
  <si>
    <t>Ctr for Acad Retention &amp; Enhnc</t>
  </si>
  <si>
    <t>Ctr for Adv Learn &amp; Assmt</t>
  </si>
  <si>
    <t>Ctr for Adv of Human Rights</t>
  </si>
  <si>
    <t>Ctr for Biomed &amp; Toxic Rsch</t>
  </si>
  <si>
    <t>Ctr for Econ Forecast &amp; Anly</t>
  </si>
  <si>
    <t>Ctr for Info Mng &amp; Ed Serv</t>
  </si>
  <si>
    <t>Ctr for Info Train &amp; Eval Svcs</t>
  </si>
  <si>
    <t>Ctr for Prev &amp; Early Intervent</t>
  </si>
  <si>
    <t>Distrib &amp; Dist Learning</t>
  </si>
  <si>
    <t>FL Conflict Resolution Consort</t>
  </si>
  <si>
    <t>FL Ctr for Prevention Rsch</t>
  </si>
  <si>
    <t>FL Inst of Government</t>
  </si>
  <si>
    <t>FL Natural Areas Inventory</t>
  </si>
  <si>
    <t>FL Res &amp; Environ Analysis Ctr</t>
  </si>
  <si>
    <t>Graduate Studies</t>
  </si>
  <si>
    <t>Honors Program</t>
  </si>
  <si>
    <t>Info Technology Services</t>
  </si>
  <si>
    <t>Inst of Sci &amp; Public Affairs</t>
  </si>
  <si>
    <t>International Programs</t>
  </si>
  <si>
    <t>Learning Systems Institute</t>
  </si>
  <si>
    <t>Ofc of Undergraduate Studies</t>
  </si>
  <si>
    <t>Office of Retention</t>
  </si>
  <si>
    <t>Registrar</t>
  </si>
  <si>
    <t>Ringling Center for the Arts</t>
  </si>
  <si>
    <t>Strozier Library</t>
  </si>
  <si>
    <t>Student Financial Aid</t>
  </si>
  <si>
    <t>Undergraduate Studies</t>
  </si>
  <si>
    <t>VP Finance &amp; Administration</t>
  </si>
  <si>
    <t>Employee Assistance Program</t>
  </si>
  <si>
    <t>Environmental Health &amp; Safety</t>
  </si>
  <si>
    <t>Facilities</t>
  </si>
  <si>
    <t>Finance &amp; Administration</t>
  </si>
  <si>
    <t>Human Resources</t>
  </si>
  <si>
    <t>Public Safety</t>
  </si>
  <si>
    <t>VP Research</t>
  </si>
  <si>
    <t>Aero-Prop Mecha Energy Ctr</t>
  </si>
  <si>
    <t>Applied Superconductivity Ctr</t>
  </si>
  <si>
    <t>Ctr for Adv Aero-Propulsion</t>
  </si>
  <si>
    <t>Ctr for Advanced Power Systems</t>
  </si>
  <si>
    <t>FSU Coastal &amp; Marine Lab</t>
  </si>
  <si>
    <t>Florida Climate Institute</t>
  </si>
  <si>
    <t>Inst for Enrgy Syst Econ &amp; Sus</t>
  </si>
  <si>
    <t>Laboratory Animal Resources</t>
  </si>
  <si>
    <t>Natl High Magnetic Field Lab</t>
  </si>
  <si>
    <t>Research</t>
  </si>
  <si>
    <t>VP Student Affairs</t>
  </si>
  <si>
    <t>Career Center</t>
  </si>
  <si>
    <t>Ctr for Acad Retention &amp; Enhan</t>
  </si>
  <si>
    <t>Ctr for Leadership &amp; Civic Ed</t>
  </si>
  <si>
    <t>Dean of Students</t>
  </si>
  <si>
    <t>FSU Child Development Programs</t>
  </si>
  <si>
    <t>International Center</t>
  </si>
  <si>
    <t>Student Affairs</t>
  </si>
  <si>
    <t>Thagard Student Health Center</t>
  </si>
  <si>
    <t>University Housing</t>
  </si>
  <si>
    <t>VP University Advancement</t>
  </si>
  <si>
    <t>Alumni Affairs</t>
  </si>
  <si>
    <t>FSU Foundation</t>
  </si>
  <si>
    <t>University Advancement</t>
  </si>
  <si>
    <t>VP University Relations</t>
  </si>
  <si>
    <t>Governmental Relations</t>
  </si>
  <si>
    <t>Public Affairs</t>
  </si>
  <si>
    <t>University Communications</t>
  </si>
  <si>
    <t>University Relations</t>
  </si>
  <si>
    <t>WFSU FM</t>
  </si>
  <si>
    <t>WFSU TV</t>
  </si>
  <si>
    <t>Grand Total</t>
  </si>
  <si>
    <r>
      <t>Department</t>
    </r>
    <r>
      <rPr>
        <b/>
        <vertAlign val="superscript"/>
        <sz val="10"/>
        <color indexed="9"/>
        <rFont val="Arial"/>
        <family val="2"/>
      </rPr>
      <t>1</t>
    </r>
  </si>
  <si>
    <t>Difference</t>
  </si>
  <si>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Units are reported using the organizational structure in effect at the time the report is created.</t>
    </r>
  </si>
  <si>
    <t>Better Health &amp; Life Ctr</t>
  </si>
  <si>
    <t>Health Equality Research Inst.</t>
  </si>
  <si>
    <t>FL Ctr for Reading Research</t>
  </si>
  <si>
    <t>College of Fine Arts</t>
  </si>
  <si>
    <t>Ctr Genomics &amp; Persnalized Med</t>
  </si>
  <si>
    <t>Moran School Entrepreneurship</t>
  </si>
  <si>
    <t>Neuroscience</t>
  </si>
  <si>
    <t>Proposed $ Amount by FY</t>
  </si>
  <si>
    <t xml:space="preserve">Table Q4:  1st Quarter FY20 vs. FY21 Department Comparison of Proposals (All Sources)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</si>
</sst>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0.0_);[Red]\(0.0\)"/>
    <numFmt numFmtId="165" formatCode="0_);[Red]\(0\)"/>
  </numFmts>
  <fonts count="3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80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9" borderId="3" applyNumberFormat="0" applyAlignment="0" applyProtection="0"/>
    <xf numFmtId="0" fontId="12" fillId="3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1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2" borderId="3" applyNumberFormat="0" applyAlignment="0" applyProtection="0"/>
    <xf numFmtId="0" fontId="21" fillId="0" borderId="8" applyNumberFormat="0" applyFill="0" applyAlignment="0" applyProtection="0"/>
    <xf numFmtId="0" fontId="22" fillId="33" borderId="0" applyNumberFormat="0" applyBorder="0" applyAlignment="0" applyProtection="0"/>
    <xf numFmtId="0" fontId="23" fillId="0" borderId="0"/>
    <xf numFmtId="0" fontId="8" fillId="34" borderId="9" applyNumberFormat="0" applyFont="0" applyAlignment="0" applyProtection="0"/>
    <xf numFmtId="0" fontId="24" fillId="29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</cellStyleXfs>
  <cellXfs count="27">
    <xf numFmtId="0" fontId="0" fillId="0" borderId="0" xfId="0"/>
    <xf numFmtId="0" fontId="28" fillId="0" borderId="0" xfId="0" applyFont="1"/>
    <xf numFmtId="0" fontId="2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/>
    <xf numFmtId="0" fontId="30" fillId="0" borderId="0" xfId="0" applyFont="1"/>
    <xf numFmtId="0" fontId="3" fillId="35" borderId="1" xfId="0" applyFont="1" applyFill="1" applyBorder="1" applyAlignment="1">
      <alignment vertical="center"/>
    </xf>
    <xf numFmtId="165" fontId="4" fillId="36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" fontId="2" fillId="38" borderId="1" xfId="0" applyNumberFormat="1" applyFont="1" applyFill="1" applyBorder="1" applyAlignment="1">
      <alignment horizontal="center" vertical="center"/>
    </xf>
    <xf numFmtId="49" fontId="2" fillId="39" borderId="1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/>
    </xf>
    <xf numFmtId="165" fontId="30" fillId="0" borderId="2" xfId="0" applyNumberFormat="1" applyFont="1" applyFill="1" applyBorder="1" applyAlignment="1">
      <alignment horizontal="right"/>
    </xf>
    <xf numFmtId="38" fontId="30" fillId="0" borderId="2" xfId="0" applyNumberFormat="1" applyFont="1" applyFill="1" applyBorder="1" applyAlignment="1">
      <alignment horizontal="right"/>
    </xf>
    <xf numFmtId="165" fontId="33" fillId="37" borderId="2" xfId="0" applyNumberFormat="1" applyFont="1" applyFill="1" applyBorder="1" applyAlignment="1">
      <alignment horizontal="right"/>
    </xf>
    <xf numFmtId="38" fontId="33" fillId="38" borderId="2" xfId="0" applyNumberFormat="1" applyFont="1" applyFill="1" applyBorder="1" applyAlignment="1">
      <alignment horizontal="right"/>
    </xf>
    <xf numFmtId="38" fontId="30" fillId="40" borderId="15" xfId="0" applyNumberFormat="1" applyFont="1" applyFill="1" applyBorder="1" applyAlignment="1">
      <alignment horizontal="right"/>
    </xf>
    <xf numFmtId="38" fontId="33" fillId="38" borderId="15" xfId="0" applyNumberFormat="1" applyFont="1" applyFill="1" applyBorder="1" applyAlignment="1">
      <alignment horizontal="right"/>
    </xf>
    <xf numFmtId="38" fontId="28" fillId="0" borderId="0" xfId="0" applyNumberFormat="1" applyFont="1"/>
    <xf numFmtId="165" fontId="2" fillId="38" borderId="1" xfId="0" applyNumberFormat="1" applyFont="1" applyFill="1" applyBorder="1" applyAlignment="1">
      <alignment horizontal="center" vertical="center"/>
    </xf>
    <xf numFmtId="0" fontId="32" fillId="35" borderId="16" xfId="0" applyFont="1" applyFill="1" applyBorder="1" applyAlignment="1">
      <alignment horizontal="left"/>
    </xf>
    <xf numFmtId="0" fontId="32" fillId="35" borderId="17" xfId="0" applyFont="1" applyFill="1" applyBorder="1" applyAlignment="1">
      <alignment horizontal="left"/>
    </xf>
    <xf numFmtId="0" fontId="31" fillId="3" borderId="12" xfId="0" applyFont="1" applyFill="1" applyBorder="1" applyAlignment="1"/>
    <xf numFmtId="0" fontId="31" fillId="3" borderId="13" xfId="0" applyFont="1" applyFill="1" applyBorder="1" applyAlignment="1"/>
    <xf numFmtId="164" fontId="2" fillId="3" borderId="1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6" fontId="2" fillId="3" borderId="2" xfId="0" applyNumberFormat="1" applyFont="1" applyFill="1" applyBorder="1" applyAlignment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29" builtinId="9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"/>
  <sheetViews>
    <sheetView showGridLines="0" tabSelected="1" zoomScaleNormal="100" workbookViewId="0">
      <pane ySplit="3" topLeftCell="A4" activePane="bottomLeft" state="frozen"/>
      <selection pane="bottomLeft" sqref="A1:H1"/>
    </sheetView>
  </sheetViews>
  <sheetFormatPr defaultColWidth="8.90625" defaultRowHeight="10" x14ac:dyDescent="0.2"/>
  <cols>
    <col min="1" max="1" width="39.54296875" style="1" customWidth="1"/>
    <col min="2" max="2" width="31.6328125" style="1" customWidth="1"/>
    <col min="3" max="5" width="16.6328125" style="1" customWidth="1"/>
    <col min="6" max="6" width="18" style="1" customWidth="1"/>
    <col min="7" max="7" width="18" style="18" customWidth="1"/>
    <col min="8" max="8" width="18" style="1" customWidth="1"/>
    <col min="9" max="16384" width="8.90625" style="1"/>
  </cols>
  <sheetData>
    <row r="1" spans="1:8" ht="18" x14ac:dyDescent="0.4">
      <c r="A1" s="25" t="s">
        <v>217</v>
      </c>
      <c r="B1" s="25"/>
      <c r="C1" s="25"/>
      <c r="D1" s="25"/>
      <c r="E1" s="25"/>
      <c r="F1" s="25"/>
      <c r="G1" s="25"/>
      <c r="H1" s="25"/>
    </row>
    <row r="2" spans="1:8" ht="13.25" customHeight="1" x14ac:dyDescent="0.3">
      <c r="A2" s="22"/>
      <c r="B2" s="23"/>
      <c r="C2" s="24" t="s">
        <v>0</v>
      </c>
      <c r="D2" s="24"/>
      <c r="E2" s="24"/>
      <c r="F2" s="26" t="s">
        <v>216</v>
      </c>
      <c r="G2" s="26"/>
      <c r="H2" s="26"/>
    </row>
    <row r="3" spans="1:8" ht="15" x14ac:dyDescent="0.2">
      <c r="A3" s="6" t="s">
        <v>1</v>
      </c>
      <c r="B3" s="6" t="s">
        <v>206</v>
      </c>
      <c r="C3" s="7">
        <v>2020</v>
      </c>
      <c r="D3" s="7">
        <v>2021</v>
      </c>
      <c r="E3" s="8" t="s">
        <v>207</v>
      </c>
      <c r="F3" s="9">
        <v>2020</v>
      </c>
      <c r="G3" s="19">
        <v>2021</v>
      </c>
      <c r="H3" s="10" t="s">
        <v>207</v>
      </c>
    </row>
    <row r="4" spans="1:8" s="4" customFormat="1" ht="14" customHeight="1" x14ac:dyDescent="0.25">
      <c r="A4" s="11" t="s">
        <v>2</v>
      </c>
      <c r="B4" s="11" t="s">
        <v>3</v>
      </c>
      <c r="C4" s="12">
        <v>0</v>
      </c>
      <c r="D4" s="12">
        <v>0</v>
      </c>
      <c r="E4" s="12">
        <f>D4-C4</f>
        <v>0</v>
      </c>
      <c r="F4" s="16">
        <v>0</v>
      </c>
      <c r="G4" s="13">
        <v>0</v>
      </c>
      <c r="H4" s="13">
        <f>G4-F4</f>
        <v>0</v>
      </c>
    </row>
    <row r="5" spans="1:8" s="4" customFormat="1" ht="14" customHeight="1" x14ac:dyDescent="0.25">
      <c r="A5" s="11" t="s">
        <v>2</v>
      </c>
      <c r="B5" s="11" t="s">
        <v>4</v>
      </c>
      <c r="C5" s="12">
        <v>0</v>
      </c>
      <c r="D5" s="12">
        <v>0</v>
      </c>
      <c r="E5" s="12">
        <f t="shared" ref="E5:E68" si="0">D5-C5</f>
        <v>0</v>
      </c>
      <c r="F5" s="16">
        <v>0</v>
      </c>
      <c r="G5" s="13">
        <v>0</v>
      </c>
      <c r="H5" s="13">
        <f t="shared" ref="H5:H68" si="1">G5-F5</f>
        <v>0</v>
      </c>
    </row>
    <row r="6" spans="1:8" s="4" customFormat="1" ht="14" customHeight="1" x14ac:dyDescent="0.25">
      <c r="A6" s="11" t="s">
        <v>2</v>
      </c>
      <c r="B6" s="11" t="s">
        <v>5</v>
      </c>
      <c r="C6" s="12">
        <v>1</v>
      </c>
      <c r="D6" s="12">
        <v>1</v>
      </c>
      <c r="E6" s="12">
        <f t="shared" si="0"/>
        <v>0</v>
      </c>
      <c r="F6" s="16">
        <v>116625</v>
      </c>
      <c r="G6" s="13">
        <v>480491</v>
      </c>
      <c r="H6" s="13">
        <f t="shared" si="1"/>
        <v>363866</v>
      </c>
    </row>
    <row r="7" spans="1:8" s="4" customFormat="1" ht="14" customHeight="1" x14ac:dyDescent="0.25">
      <c r="A7" s="11" t="s">
        <v>2</v>
      </c>
      <c r="B7" s="11" t="s">
        <v>6</v>
      </c>
      <c r="C7" s="12">
        <v>0</v>
      </c>
      <c r="D7" s="12">
        <v>0</v>
      </c>
      <c r="E7" s="12">
        <f t="shared" si="0"/>
        <v>0</v>
      </c>
      <c r="F7" s="16">
        <v>0</v>
      </c>
      <c r="G7" s="13">
        <v>0</v>
      </c>
      <c r="H7" s="13">
        <f t="shared" si="1"/>
        <v>0</v>
      </c>
    </row>
    <row r="8" spans="1:8" s="4" customFormat="1" ht="14" customHeight="1" x14ac:dyDescent="0.25">
      <c r="A8" s="11" t="s">
        <v>2</v>
      </c>
      <c r="B8" s="11" t="s">
        <v>7</v>
      </c>
      <c r="C8" s="12">
        <v>12.28</v>
      </c>
      <c r="D8" s="12">
        <v>7.49</v>
      </c>
      <c r="E8" s="12">
        <f t="shared" si="0"/>
        <v>-4.7899999999999991</v>
      </c>
      <c r="F8" s="16">
        <v>4864635.96</v>
      </c>
      <c r="G8" s="13">
        <v>974120.87</v>
      </c>
      <c r="H8" s="13">
        <f t="shared" si="1"/>
        <v>-3890515.09</v>
      </c>
    </row>
    <row r="9" spans="1:8" s="4" customFormat="1" ht="14" customHeight="1" x14ac:dyDescent="0.25">
      <c r="A9" s="11" t="s">
        <v>2</v>
      </c>
      <c r="B9" s="11" t="s">
        <v>8</v>
      </c>
      <c r="C9" s="12">
        <v>0</v>
      </c>
      <c r="D9" s="12">
        <v>0</v>
      </c>
      <c r="E9" s="12">
        <f t="shared" si="0"/>
        <v>0</v>
      </c>
      <c r="F9" s="16">
        <v>0</v>
      </c>
      <c r="G9" s="13">
        <v>0</v>
      </c>
      <c r="H9" s="13">
        <f t="shared" si="1"/>
        <v>0</v>
      </c>
    </row>
    <row r="10" spans="1:8" s="4" customFormat="1" ht="14" customHeight="1" x14ac:dyDescent="0.25">
      <c r="A10" s="11" t="s">
        <v>2</v>
      </c>
      <c r="B10" s="11" t="s">
        <v>9</v>
      </c>
      <c r="C10" s="12">
        <v>19.489999999999998</v>
      </c>
      <c r="D10" s="12">
        <v>17.46</v>
      </c>
      <c r="E10" s="12">
        <f t="shared" si="0"/>
        <v>-2.0299999999999976</v>
      </c>
      <c r="F10" s="16">
        <v>7966390.9900000002</v>
      </c>
      <c r="G10" s="13">
        <v>10716002.84</v>
      </c>
      <c r="H10" s="13">
        <f t="shared" si="1"/>
        <v>2749611.8499999996</v>
      </c>
    </row>
    <row r="11" spans="1:8" s="4" customFormat="1" ht="14" customHeight="1" x14ac:dyDescent="0.25">
      <c r="A11" s="11" t="s">
        <v>2</v>
      </c>
      <c r="B11" s="11" t="s">
        <v>10</v>
      </c>
      <c r="C11" s="12">
        <v>0</v>
      </c>
      <c r="D11" s="12">
        <v>1</v>
      </c>
      <c r="E11" s="12">
        <f t="shared" si="0"/>
        <v>1</v>
      </c>
      <c r="F11" s="16">
        <v>0</v>
      </c>
      <c r="G11" s="13">
        <v>0</v>
      </c>
      <c r="H11" s="13">
        <f t="shared" si="1"/>
        <v>0</v>
      </c>
    </row>
    <row r="12" spans="1:8" s="4" customFormat="1" ht="14" customHeight="1" x14ac:dyDescent="0.25">
      <c r="A12" s="11" t="s">
        <v>2</v>
      </c>
      <c r="B12" s="11" t="s">
        <v>11</v>
      </c>
      <c r="C12" s="12">
        <v>11.7</v>
      </c>
      <c r="D12" s="12">
        <v>14.5</v>
      </c>
      <c r="E12" s="12">
        <f t="shared" si="0"/>
        <v>2.8000000000000007</v>
      </c>
      <c r="F12" s="16">
        <v>6550166.8200000003</v>
      </c>
      <c r="G12" s="13">
        <v>9362033.0999999996</v>
      </c>
      <c r="H12" s="13">
        <f t="shared" si="1"/>
        <v>2811866.2799999993</v>
      </c>
    </row>
    <row r="13" spans="1:8" s="4" customFormat="1" ht="14" customHeight="1" x14ac:dyDescent="0.25">
      <c r="A13" s="11" t="s">
        <v>2</v>
      </c>
      <c r="B13" s="11" t="s">
        <v>12</v>
      </c>
      <c r="C13" s="12">
        <v>6.72</v>
      </c>
      <c r="D13" s="12">
        <v>3.7</v>
      </c>
      <c r="E13" s="12">
        <f t="shared" si="0"/>
        <v>-3.0199999999999996</v>
      </c>
      <c r="F13" s="16">
        <v>2779719.02</v>
      </c>
      <c r="G13" s="13">
        <v>1955796.46</v>
      </c>
      <c r="H13" s="13">
        <f t="shared" si="1"/>
        <v>-823922.56</v>
      </c>
    </row>
    <row r="14" spans="1:8" s="4" customFormat="1" ht="14" customHeight="1" x14ac:dyDescent="0.25">
      <c r="A14" s="11" t="s">
        <v>2</v>
      </c>
      <c r="B14" s="11" t="s">
        <v>13</v>
      </c>
      <c r="C14" s="12">
        <v>14.23</v>
      </c>
      <c r="D14" s="12">
        <v>15.85</v>
      </c>
      <c r="E14" s="12">
        <f t="shared" si="0"/>
        <v>1.6199999999999992</v>
      </c>
      <c r="F14" s="16">
        <v>4498271.43</v>
      </c>
      <c r="G14" s="13">
        <v>7826299.1600000001</v>
      </c>
      <c r="H14" s="13">
        <f t="shared" si="1"/>
        <v>3328027.7300000004</v>
      </c>
    </row>
    <row r="15" spans="1:8" s="4" customFormat="1" ht="14" customHeight="1" x14ac:dyDescent="0.25">
      <c r="A15" s="11" t="s">
        <v>2</v>
      </c>
      <c r="B15" s="11" t="s">
        <v>14</v>
      </c>
      <c r="C15" s="12">
        <v>0</v>
      </c>
      <c r="D15" s="12">
        <v>0</v>
      </c>
      <c r="E15" s="12">
        <f t="shared" si="0"/>
        <v>0</v>
      </c>
      <c r="F15" s="16">
        <v>0</v>
      </c>
      <c r="G15" s="13">
        <v>0</v>
      </c>
      <c r="H15" s="13">
        <f t="shared" si="1"/>
        <v>0</v>
      </c>
    </row>
    <row r="16" spans="1:8" s="4" customFormat="1" ht="14" customHeight="1" x14ac:dyDescent="0.25">
      <c r="A16" s="11" t="s">
        <v>2</v>
      </c>
      <c r="B16" s="11" t="s">
        <v>15</v>
      </c>
      <c r="C16" s="12">
        <v>0</v>
      </c>
      <c r="D16" s="12">
        <v>0</v>
      </c>
      <c r="E16" s="12">
        <f t="shared" si="0"/>
        <v>0</v>
      </c>
      <c r="F16" s="16">
        <v>0</v>
      </c>
      <c r="G16" s="13">
        <v>0</v>
      </c>
      <c r="H16" s="13">
        <f t="shared" si="1"/>
        <v>0</v>
      </c>
    </row>
    <row r="17" spans="1:8" s="4" customFormat="1" ht="14" customHeight="1" x14ac:dyDescent="0.25">
      <c r="A17" s="11" t="s">
        <v>2</v>
      </c>
      <c r="B17" s="11" t="s">
        <v>16</v>
      </c>
      <c r="C17" s="12">
        <v>0.5</v>
      </c>
      <c r="D17" s="12">
        <v>1.5</v>
      </c>
      <c r="E17" s="12">
        <f t="shared" si="0"/>
        <v>1</v>
      </c>
      <c r="F17" s="16">
        <v>24027</v>
      </c>
      <c r="G17" s="13">
        <v>614374.5</v>
      </c>
      <c r="H17" s="13">
        <f t="shared" si="1"/>
        <v>590347.5</v>
      </c>
    </row>
    <row r="18" spans="1:8" s="4" customFormat="1" ht="14" customHeight="1" x14ac:dyDescent="0.25">
      <c r="A18" s="11" t="s">
        <v>2</v>
      </c>
      <c r="B18" s="11" t="s">
        <v>17</v>
      </c>
      <c r="C18" s="12">
        <v>0</v>
      </c>
      <c r="D18" s="12">
        <v>1</v>
      </c>
      <c r="E18" s="12">
        <f t="shared" si="0"/>
        <v>1</v>
      </c>
      <c r="F18" s="16">
        <v>0</v>
      </c>
      <c r="G18" s="13">
        <v>15000</v>
      </c>
      <c r="H18" s="13">
        <f t="shared" si="1"/>
        <v>15000</v>
      </c>
    </row>
    <row r="19" spans="1:8" s="4" customFormat="1" ht="14" customHeight="1" x14ac:dyDescent="0.25">
      <c r="A19" s="11" t="s">
        <v>2</v>
      </c>
      <c r="B19" s="11" t="s">
        <v>18</v>
      </c>
      <c r="C19" s="12">
        <v>0</v>
      </c>
      <c r="D19" s="12">
        <v>0</v>
      </c>
      <c r="E19" s="12">
        <f t="shared" si="0"/>
        <v>0</v>
      </c>
      <c r="F19" s="16">
        <v>0</v>
      </c>
      <c r="G19" s="13">
        <v>0</v>
      </c>
      <c r="H19" s="13">
        <f t="shared" si="1"/>
        <v>0</v>
      </c>
    </row>
    <row r="20" spans="1:8" s="4" customFormat="1" ht="14" customHeight="1" x14ac:dyDescent="0.25">
      <c r="A20" s="11" t="s">
        <v>2</v>
      </c>
      <c r="B20" s="11" t="s">
        <v>19</v>
      </c>
      <c r="C20" s="12">
        <v>4.97</v>
      </c>
      <c r="D20" s="12">
        <v>2.5099999999999998</v>
      </c>
      <c r="E20" s="12">
        <f t="shared" si="0"/>
        <v>-2.46</v>
      </c>
      <c r="F20" s="16">
        <v>1523832.54</v>
      </c>
      <c r="G20" s="13">
        <v>2341186.13</v>
      </c>
      <c r="H20" s="13">
        <f t="shared" si="1"/>
        <v>817353.58999999985</v>
      </c>
    </row>
    <row r="21" spans="1:8" s="4" customFormat="1" ht="14" customHeight="1" x14ac:dyDescent="0.25">
      <c r="A21" s="11" t="s">
        <v>2</v>
      </c>
      <c r="B21" s="11" t="s">
        <v>20</v>
      </c>
      <c r="C21" s="12">
        <v>7</v>
      </c>
      <c r="D21" s="12">
        <v>13</v>
      </c>
      <c r="E21" s="12">
        <f t="shared" si="0"/>
        <v>6</v>
      </c>
      <c r="F21" s="16">
        <v>1624097</v>
      </c>
      <c r="G21" s="13">
        <v>4695834.9000000004</v>
      </c>
      <c r="H21" s="13">
        <f t="shared" si="1"/>
        <v>3071737.9000000004</v>
      </c>
    </row>
    <row r="22" spans="1:8" s="4" customFormat="1" ht="14" customHeight="1" x14ac:dyDescent="0.25">
      <c r="A22" s="11" t="s">
        <v>2</v>
      </c>
      <c r="B22" s="11" t="s">
        <v>21</v>
      </c>
      <c r="C22" s="12">
        <v>0</v>
      </c>
      <c r="D22" s="12">
        <v>0</v>
      </c>
      <c r="E22" s="12">
        <f t="shared" si="0"/>
        <v>0</v>
      </c>
      <c r="F22" s="16">
        <v>0</v>
      </c>
      <c r="G22" s="13">
        <v>0</v>
      </c>
      <c r="H22" s="13">
        <f t="shared" si="1"/>
        <v>0</v>
      </c>
    </row>
    <row r="23" spans="1:8" s="4" customFormat="1" ht="14" customHeight="1" x14ac:dyDescent="0.25">
      <c r="A23" s="11" t="s">
        <v>2</v>
      </c>
      <c r="B23" s="11" t="s">
        <v>22</v>
      </c>
      <c r="C23" s="12">
        <v>0</v>
      </c>
      <c r="D23" s="12">
        <v>2</v>
      </c>
      <c r="E23" s="12">
        <f t="shared" si="0"/>
        <v>2</v>
      </c>
      <c r="F23" s="16">
        <v>0</v>
      </c>
      <c r="G23" s="13">
        <v>13668</v>
      </c>
      <c r="H23" s="13">
        <f t="shared" si="1"/>
        <v>13668</v>
      </c>
    </row>
    <row r="24" spans="1:8" s="4" customFormat="1" ht="14" customHeight="1" x14ac:dyDescent="0.25">
      <c r="A24" s="11" t="s">
        <v>2</v>
      </c>
      <c r="B24" s="11" t="s">
        <v>215</v>
      </c>
      <c r="C24" s="12">
        <v>0</v>
      </c>
      <c r="D24" s="12">
        <v>0</v>
      </c>
      <c r="E24" s="12">
        <f t="shared" si="0"/>
        <v>0</v>
      </c>
      <c r="F24" s="16">
        <v>0</v>
      </c>
      <c r="G24" s="13">
        <v>0</v>
      </c>
      <c r="H24" s="13">
        <f t="shared" si="1"/>
        <v>0</v>
      </c>
    </row>
    <row r="25" spans="1:8" s="4" customFormat="1" ht="14" customHeight="1" x14ac:dyDescent="0.25">
      <c r="A25" s="11" t="s">
        <v>2</v>
      </c>
      <c r="B25" s="11" t="s">
        <v>23</v>
      </c>
      <c r="C25" s="12">
        <v>0</v>
      </c>
      <c r="D25" s="12">
        <v>0</v>
      </c>
      <c r="E25" s="12">
        <f t="shared" si="0"/>
        <v>0</v>
      </c>
      <c r="F25" s="16">
        <v>0</v>
      </c>
      <c r="G25" s="13">
        <v>0</v>
      </c>
      <c r="H25" s="13">
        <f t="shared" si="1"/>
        <v>0</v>
      </c>
    </row>
    <row r="26" spans="1:8" s="4" customFormat="1" ht="14" customHeight="1" x14ac:dyDescent="0.25">
      <c r="A26" s="11" t="s">
        <v>2</v>
      </c>
      <c r="B26" s="11" t="s">
        <v>24</v>
      </c>
      <c r="C26" s="12">
        <v>8.1300000000000008</v>
      </c>
      <c r="D26" s="12">
        <v>7</v>
      </c>
      <c r="E26" s="12">
        <f t="shared" si="0"/>
        <v>-1.1300000000000008</v>
      </c>
      <c r="F26" s="16">
        <v>3579334.86</v>
      </c>
      <c r="G26" s="13">
        <v>3590412.5</v>
      </c>
      <c r="H26" s="13">
        <f t="shared" si="1"/>
        <v>11077.64000000013</v>
      </c>
    </row>
    <row r="27" spans="1:8" s="4" customFormat="1" ht="14" customHeight="1" x14ac:dyDescent="0.25">
      <c r="A27" s="11" t="s">
        <v>2</v>
      </c>
      <c r="B27" s="11" t="s">
        <v>25</v>
      </c>
      <c r="C27" s="12">
        <v>12.04</v>
      </c>
      <c r="D27" s="12">
        <v>14.16</v>
      </c>
      <c r="E27" s="12">
        <f t="shared" si="0"/>
        <v>2.120000000000001</v>
      </c>
      <c r="F27" s="16">
        <v>11082749.529999999</v>
      </c>
      <c r="G27" s="13">
        <v>11087666.560000001</v>
      </c>
      <c r="H27" s="13">
        <f t="shared" si="1"/>
        <v>4917.0300000011921</v>
      </c>
    </row>
    <row r="28" spans="1:8" s="4" customFormat="1" ht="14" customHeight="1" x14ac:dyDescent="0.25">
      <c r="A28" s="11" t="s">
        <v>2</v>
      </c>
      <c r="B28" s="11" t="s">
        <v>26</v>
      </c>
      <c r="C28" s="12">
        <v>1</v>
      </c>
      <c r="D28" s="12">
        <v>0.5</v>
      </c>
      <c r="E28" s="12">
        <f t="shared" si="0"/>
        <v>-0.5</v>
      </c>
      <c r="F28" s="16">
        <v>24343</v>
      </c>
      <c r="G28" s="13">
        <v>250000</v>
      </c>
      <c r="H28" s="13">
        <f t="shared" si="1"/>
        <v>225657</v>
      </c>
    </row>
    <row r="29" spans="1:8" s="4" customFormat="1" ht="14" customHeight="1" x14ac:dyDescent="0.25">
      <c r="A29" s="11" t="s">
        <v>2</v>
      </c>
      <c r="B29" s="11" t="s">
        <v>27</v>
      </c>
      <c r="C29" s="12">
        <v>1</v>
      </c>
      <c r="D29" s="12">
        <v>4.45</v>
      </c>
      <c r="E29" s="12">
        <f t="shared" si="0"/>
        <v>3.45</v>
      </c>
      <c r="F29" s="16">
        <v>62158</v>
      </c>
      <c r="G29" s="13">
        <v>1640079.75</v>
      </c>
      <c r="H29" s="13">
        <f t="shared" si="1"/>
        <v>1577921.75</v>
      </c>
    </row>
    <row r="30" spans="1:8" s="4" customFormat="1" ht="14" customHeight="1" x14ac:dyDescent="0.25">
      <c r="A30" s="11" t="s">
        <v>2</v>
      </c>
      <c r="B30" s="11" t="s">
        <v>28</v>
      </c>
      <c r="C30" s="12">
        <v>6.01</v>
      </c>
      <c r="D30" s="12">
        <v>7.25</v>
      </c>
      <c r="E30" s="12">
        <f t="shared" si="0"/>
        <v>1.2400000000000002</v>
      </c>
      <c r="F30" s="16">
        <v>1549233.99</v>
      </c>
      <c r="G30" s="13">
        <v>5408188.9000000004</v>
      </c>
      <c r="H30" s="13">
        <f t="shared" si="1"/>
        <v>3858954.91</v>
      </c>
    </row>
    <row r="31" spans="1:8" s="4" customFormat="1" ht="14" customHeight="1" x14ac:dyDescent="0.25">
      <c r="A31" s="11" t="s">
        <v>2</v>
      </c>
      <c r="B31" s="11" t="s">
        <v>29</v>
      </c>
      <c r="C31" s="12">
        <v>0</v>
      </c>
      <c r="D31" s="12">
        <v>0</v>
      </c>
      <c r="E31" s="12">
        <f t="shared" si="0"/>
        <v>0</v>
      </c>
      <c r="F31" s="16">
        <v>0</v>
      </c>
      <c r="G31" s="13">
        <v>0</v>
      </c>
      <c r="H31" s="13">
        <f t="shared" si="1"/>
        <v>0</v>
      </c>
    </row>
    <row r="32" spans="1:8" s="4" customFormat="1" ht="14" customHeight="1" x14ac:dyDescent="0.25">
      <c r="A32" s="11" t="s">
        <v>30</v>
      </c>
      <c r="B32" s="11" t="s">
        <v>31</v>
      </c>
      <c r="C32" s="12">
        <v>0</v>
      </c>
      <c r="D32" s="12">
        <v>0</v>
      </c>
      <c r="E32" s="12">
        <f t="shared" si="0"/>
        <v>0</v>
      </c>
      <c r="F32" s="16">
        <v>0</v>
      </c>
      <c r="G32" s="13">
        <v>0</v>
      </c>
      <c r="H32" s="13">
        <f t="shared" si="1"/>
        <v>0</v>
      </c>
    </row>
    <row r="33" spans="1:8" s="4" customFormat="1" ht="14" customHeight="1" x14ac:dyDescent="0.25">
      <c r="A33" s="11" t="s">
        <v>30</v>
      </c>
      <c r="B33" s="11" t="s">
        <v>32</v>
      </c>
      <c r="C33" s="12">
        <v>0</v>
      </c>
      <c r="D33" s="12">
        <v>0</v>
      </c>
      <c r="E33" s="12">
        <f t="shared" si="0"/>
        <v>0</v>
      </c>
      <c r="F33" s="16">
        <v>0</v>
      </c>
      <c r="G33" s="13">
        <v>0</v>
      </c>
      <c r="H33" s="13">
        <f t="shared" si="1"/>
        <v>0</v>
      </c>
    </row>
    <row r="34" spans="1:8" s="4" customFormat="1" ht="14" customHeight="1" x14ac:dyDescent="0.25">
      <c r="A34" s="11" t="s">
        <v>30</v>
      </c>
      <c r="B34" s="11" t="s">
        <v>33</v>
      </c>
      <c r="C34" s="12">
        <v>0</v>
      </c>
      <c r="D34" s="12">
        <v>0</v>
      </c>
      <c r="E34" s="12">
        <f t="shared" si="0"/>
        <v>0</v>
      </c>
      <c r="F34" s="16">
        <v>0</v>
      </c>
      <c r="G34" s="13">
        <v>0</v>
      </c>
      <c r="H34" s="13">
        <f t="shared" si="1"/>
        <v>0</v>
      </c>
    </row>
    <row r="35" spans="1:8" s="5" customFormat="1" ht="14" customHeight="1" x14ac:dyDescent="0.25">
      <c r="A35" s="11" t="s">
        <v>30</v>
      </c>
      <c r="B35" s="11" t="s">
        <v>34</v>
      </c>
      <c r="C35" s="12">
        <v>0</v>
      </c>
      <c r="D35" s="12">
        <v>0</v>
      </c>
      <c r="E35" s="12">
        <f t="shared" si="0"/>
        <v>0</v>
      </c>
      <c r="F35" s="16">
        <v>0</v>
      </c>
      <c r="G35" s="13">
        <v>0</v>
      </c>
      <c r="H35" s="13">
        <f t="shared" si="1"/>
        <v>0</v>
      </c>
    </row>
    <row r="36" spans="1:8" s="4" customFormat="1" ht="14" customHeight="1" x14ac:dyDescent="0.25">
      <c r="A36" s="11" t="s">
        <v>30</v>
      </c>
      <c r="B36" s="11" t="s">
        <v>35</v>
      </c>
      <c r="C36" s="12">
        <v>0</v>
      </c>
      <c r="D36" s="12">
        <v>1</v>
      </c>
      <c r="E36" s="12">
        <f t="shared" si="0"/>
        <v>1</v>
      </c>
      <c r="F36" s="16">
        <v>0</v>
      </c>
      <c r="G36" s="13">
        <v>24144</v>
      </c>
      <c r="H36" s="13">
        <f t="shared" si="1"/>
        <v>24144</v>
      </c>
    </row>
    <row r="37" spans="1:8" s="4" customFormat="1" ht="14" customHeight="1" x14ac:dyDescent="0.25">
      <c r="A37" s="11" t="s">
        <v>30</v>
      </c>
      <c r="B37" s="11" t="s">
        <v>36</v>
      </c>
      <c r="C37" s="12">
        <v>0</v>
      </c>
      <c r="D37" s="12">
        <v>0</v>
      </c>
      <c r="E37" s="12">
        <f t="shared" si="0"/>
        <v>0</v>
      </c>
      <c r="F37" s="16">
        <v>0</v>
      </c>
      <c r="G37" s="13">
        <v>0</v>
      </c>
      <c r="H37" s="13">
        <f t="shared" si="1"/>
        <v>0</v>
      </c>
    </row>
    <row r="38" spans="1:8" s="4" customFormat="1" ht="14" customHeight="1" x14ac:dyDescent="0.25">
      <c r="A38" s="11" t="s">
        <v>30</v>
      </c>
      <c r="B38" s="11" t="s">
        <v>37</v>
      </c>
      <c r="C38" s="12">
        <v>1</v>
      </c>
      <c r="D38" s="12">
        <v>0</v>
      </c>
      <c r="E38" s="12">
        <f t="shared" si="0"/>
        <v>-1</v>
      </c>
      <c r="F38" s="16">
        <v>5000</v>
      </c>
      <c r="G38" s="13">
        <v>0</v>
      </c>
      <c r="H38" s="13">
        <f t="shared" si="1"/>
        <v>-5000</v>
      </c>
    </row>
    <row r="39" spans="1:8" s="4" customFormat="1" ht="14" customHeight="1" x14ac:dyDescent="0.25">
      <c r="A39" s="11" t="s">
        <v>30</v>
      </c>
      <c r="B39" s="11" t="s">
        <v>38</v>
      </c>
      <c r="C39" s="12">
        <v>0</v>
      </c>
      <c r="D39" s="12">
        <v>0</v>
      </c>
      <c r="E39" s="12">
        <f t="shared" si="0"/>
        <v>0</v>
      </c>
      <c r="F39" s="16">
        <v>0</v>
      </c>
      <c r="G39" s="13">
        <v>0</v>
      </c>
      <c r="H39" s="13">
        <f t="shared" si="1"/>
        <v>0</v>
      </c>
    </row>
    <row r="40" spans="1:8" s="4" customFormat="1" ht="14" customHeight="1" x14ac:dyDescent="0.25">
      <c r="A40" s="11" t="s">
        <v>39</v>
      </c>
      <c r="B40" s="11" t="s">
        <v>40</v>
      </c>
      <c r="C40" s="12">
        <v>0.67</v>
      </c>
      <c r="D40" s="12">
        <v>0</v>
      </c>
      <c r="E40" s="12">
        <f t="shared" si="0"/>
        <v>-0.67</v>
      </c>
      <c r="F40" s="16">
        <v>166979.41</v>
      </c>
      <c r="G40" s="13">
        <v>0</v>
      </c>
      <c r="H40" s="13">
        <f t="shared" si="1"/>
        <v>-166979.41</v>
      </c>
    </row>
    <row r="41" spans="1:8" s="4" customFormat="1" ht="14" customHeight="1" x14ac:dyDescent="0.25">
      <c r="A41" s="11" t="s">
        <v>39</v>
      </c>
      <c r="B41" s="11" t="s">
        <v>41</v>
      </c>
      <c r="C41" s="12">
        <v>0</v>
      </c>
      <c r="D41" s="12">
        <v>0</v>
      </c>
      <c r="E41" s="12">
        <f t="shared" si="0"/>
        <v>0</v>
      </c>
      <c r="F41" s="16">
        <v>0</v>
      </c>
      <c r="G41" s="13">
        <v>0</v>
      </c>
      <c r="H41" s="13">
        <f t="shared" si="1"/>
        <v>0</v>
      </c>
    </row>
    <row r="42" spans="1:8" s="4" customFormat="1" ht="14" customHeight="1" x14ac:dyDescent="0.25">
      <c r="A42" s="11" t="s">
        <v>39</v>
      </c>
      <c r="B42" s="11" t="s">
        <v>42</v>
      </c>
      <c r="C42" s="12">
        <v>1.33</v>
      </c>
      <c r="D42" s="12">
        <v>0</v>
      </c>
      <c r="E42" s="12">
        <f t="shared" si="0"/>
        <v>-1.33</v>
      </c>
      <c r="F42" s="16">
        <v>415999.59</v>
      </c>
      <c r="G42" s="13">
        <v>0</v>
      </c>
      <c r="H42" s="13">
        <f t="shared" si="1"/>
        <v>-415999.59</v>
      </c>
    </row>
    <row r="43" spans="1:8" s="4" customFormat="1" ht="14" customHeight="1" x14ac:dyDescent="0.25">
      <c r="A43" s="11" t="s">
        <v>39</v>
      </c>
      <c r="B43" s="11" t="s">
        <v>43</v>
      </c>
      <c r="C43" s="12">
        <v>3.85</v>
      </c>
      <c r="D43" s="12">
        <v>4.9000000000000004</v>
      </c>
      <c r="E43" s="12">
        <f t="shared" si="0"/>
        <v>1.0500000000000003</v>
      </c>
      <c r="F43" s="16">
        <v>4091275.5</v>
      </c>
      <c r="G43" s="13">
        <v>3077372.4</v>
      </c>
      <c r="H43" s="13">
        <f t="shared" si="1"/>
        <v>-1013903.1000000001</v>
      </c>
    </row>
    <row r="44" spans="1:8" s="4" customFormat="1" ht="14" customHeight="1" x14ac:dyDescent="0.25">
      <c r="A44" s="11" t="s">
        <v>39</v>
      </c>
      <c r="B44" s="11" t="s">
        <v>44</v>
      </c>
      <c r="C44" s="12">
        <v>1.05</v>
      </c>
      <c r="D44" s="12">
        <v>1.01</v>
      </c>
      <c r="E44" s="12">
        <f t="shared" si="0"/>
        <v>-4.0000000000000036E-2</v>
      </c>
      <c r="F44" s="16">
        <v>335007.95</v>
      </c>
      <c r="G44" s="13">
        <v>1460543.65</v>
      </c>
      <c r="H44" s="13">
        <f t="shared" si="1"/>
        <v>1125535.7</v>
      </c>
    </row>
    <row r="45" spans="1:8" s="4" customFormat="1" ht="14" customHeight="1" x14ac:dyDescent="0.25">
      <c r="A45" s="11" t="s">
        <v>39</v>
      </c>
      <c r="B45" s="11" t="s">
        <v>45</v>
      </c>
      <c r="C45" s="12">
        <v>2.34</v>
      </c>
      <c r="D45" s="12">
        <v>5.65</v>
      </c>
      <c r="E45" s="12">
        <f t="shared" si="0"/>
        <v>3.3100000000000005</v>
      </c>
      <c r="F45" s="16">
        <v>871479.14</v>
      </c>
      <c r="G45" s="13">
        <v>1675609.45</v>
      </c>
      <c r="H45" s="13">
        <f t="shared" si="1"/>
        <v>804130.30999999994</v>
      </c>
    </row>
    <row r="46" spans="1:8" s="4" customFormat="1" ht="14" customHeight="1" x14ac:dyDescent="0.25">
      <c r="A46" s="11" t="s">
        <v>46</v>
      </c>
      <c r="B46" s="11" t="s">
        <v>47</v>
      </c>
      <c r="C46" s="12">
        <v>4.2</v>
      </c>
      <c r="D46" s="12">
        <v>4</v>
      </c>
      <c r="E46" s="12">
        <f t="shared" si="0"/>
        <v>-0.20000000000000018</v>
      </c>
      <c r="F46" s="16">
        <v>1218455.3999999999</v>
      </c>
      <c r="G46" s="13">
        <v>955242</v>
      </c>
      <c r="H46" s="13">
        <f t="shared" si="1"/>
        <v>-263213.39999999991</v>
      </c>
    </row>
    <row r="47" spans="1:8" s="4" customFormat="1" ht="14" customHeight="1" x14ac:dyDescent="0.25">
      <c r="A47" s="11" t="s">
        <v>48</v>
      </c>
      <c r="B47" s="11" t="s">
        <v>49</v>
      </c>
      <c r="C47" s="12">
        <v>6.57</v>
      </c>
      <c r="D47" s="12">
        <v>5.58</v>
      </c>
      <c r="E47" s="12">
        <f t="shared" si="0"/>
        <v>-0.99000000000000021</v>
      </c>
      <c r="F47" s="16">
        <v>5105348.07</v>
      </c>
      <c r="G47" s="13">
        <v>4429256.63</v>
      </c>
      <c r="H47" s="13">
        <f t="shared" si="1"/>
        <v>-676091.44000000041</v>
      </c>
    </row>
    <row r="48" spans="1:8" s="4" customFormat="1" ht="14" customHeight="1" x14ac:dyDescent="0.25">
      <c r="A48" s="11" t="s">
        <v>48</v>
      </c>
      <c r="B48" s="11" t="s">
        <v>50</v>
      </c>
      <c r="C48" s="12">
        <v>4</v>
      </c>
      <c r="D48" s="12">
        <v>10</v>
      </c>
      <c r="E48" s="12">
        <f t="shared" si="0"/>
        <v>6</v>
      </c>
      <c r="F48" s="16">
        <v>479635</v>
      </c>
      <c r="G48" s="13">
        <v>1492110</v>
      </c>
      <c r="H48" s="13">
        <f t="shared" si="1"/>
        <v>1012475</v>
      </c>
    </row>
    <row r="49" spans="1:8" s="4" customFormat="1" ht="14" customHeight="1" x14ac:dyDescent="0.25">
      <c r="A49" s="11" t="s">
        <v>48</v>
      </c>
      <c r="B49" s="11" t="s">
        <v>51</v>
      </c>
      <c r="C49" s="12">
        <v>2.5099999999999998</v>
      </c>
      <c r="D49" s="12">
        <v>2.11</v>
      </c>
      <c r="E49" s="12">
        <f t="shared" si="0"/>
        <v>-0.39999999999999991</v>
      </c>
      <c r="F49" s="16">
        <v>2767949.03</v>
      </c>
      <c r="G49" s="13">
        <v>2739886.82</v>
      </c>
      <c r="H49" s="13">
        <f t="shared" si="1"/>
        <v>-28062.209999999963</v>
      </c>
    </row>
    <row r="50" spans="1:8" s="4" customFormat="1" ht="14" customHeight="1" x14ac:dyDescent="0.25">
      <c r="A50" s="11" t="s">
        <v>48</v>
      </c>
      <c r="B50" s="11" t="s">
        <v>52</v>
      </c>
      <c r="C50" s="12">
        <v>2.15</v>
      </c>
      <c r="D50" s="12">
        <v>1.58</v>
      </c>
      <c r="E50" s="12">
        <f t="shared" si="0"/>
        <v>-0.56999999999999984</v>
      </c>
      <c r="F50" s="16">
        <v>1531457.61</v>
      </c>
      <c r="G50" s="13">
        <v>2098102.4500000002</v>
      </c>
      <c r="H50" s="13">
        <f t="shared" si="1"/>
        <v>566644.84000000008</v>
      </c>
    </row>
    <row r="51" spans="1:8" s="4" customFormat="1" ht="14" customHeight="1" x14ac:dyDescent="0.25">
      <c r="A51" s="11" t="s">
        <v>48</v>
      </c>
      <c r="B51" s="11" t="s">
        <v>53</v>
      </c>
      <c r="C51" s="12">
        <v>0.16</v>
      </c>
      <c r="D51" s="12">
        <v>0</v>
      </c>
      <c r="E51" s="12">
        <f t="shared" si="0"/>
        <v>-0.16</v>
      </c>
      <c r="F51" s="16">
        <v>47891.360000000001</v>
      </c>
      <c r="G51" s="13">
        <v>0</v>
      </c>
      <c r="H51" s="13">
        <f t="shared" si="1"/>
        <v>-47891.360000000001</v>
      </c>
    </row>
    <row r="52" spans="1:8" s="4" customFormat="1" ht="14" customHeight="1" x14ac:dyDescent="0.25">
      <c r="A52" s="11" t="s">
        <v>48</v>
      </c>
      <c r="B52" s="11" t="s">
        <v>54</v>
      </c>
      <c r="C52" s="12">
        <v>4.84</v>
      </c>
      <c r="D52" s="12">
        <v>3.91</v>
      </c>
      <c r="E52" s="12">
        <f t="shared" si="0"/>
        <v>-0.92999999999999972</v>
      </c>
      <c r="F52" s="16">
        <v>4766758.9800000004</v>
      </c>
      <c r="G52" s="13">
        <v>3101671.06</v>
      </c>
      <c r="H52" s="13">
        <f t="shared" si="1"/>
        <v>-1665087.9200000004</v>
      </c>
    </row>
    <row r="53" spans="1:8" s="4" customFormat="1" ht="14" customHeight="1" x14ac:dyDescent="0.25">
      <c r="A53" s="11" t="s">
        <v>48</v>
      </c>
      <c r="B53" s="11" t="s">
        <v>55</v>
      </c>
      <c r="C53" s="12">
        <v>1</v>
      </c>
      <c r="D53" s="12">
        <v>2</v>
      </c>
      <c r="E53" s="12">
        <f t="shared" si="0"/>
        <v>1</v>
      </c>
      <c r="F53" s="16">
        <v>5000</v>
      </c>
      <c r="G53" s="13">
        <v>6148</v>
      </c>
      <c r="H53" s="13">
        <f t="shared" si="1"/>
        <v>1148</v>
      </c>
    </row>
    <row r="54" spans="1:8" s="4" customFormat="1" ht="14" customHeight="1" x14ac:dyDescent="0.25">
      <c r="A54" s="11" t="s">
        <v>56</v>
      </c>
      <c r="B54" s="11" t="s">
        <v>57</v>
      </c>
      <c r="C54" s="12">
        <v>0</v>
      </c>
      <c r="D54" s="12">
        <v>2</v>
      </c>
      <c r="E54" s="12">
        <f t="shared" si="0"/>
        <v>2</v>
      </c>
      <c r="F54" s="16">
        <v>0</v>
      </c>
      <c r="G54" s="13">
        <v>35108</v>
      </c>
      <c r="H54" s="13">
        <f t="shared" si="1"/>
        <v>35108</v>
      </c>
    </row>
    <row r="55" spans="1:8" s="4" customFormat="1" ht="14" customHeight="1" x14ac:dyDescent="0.25">
      <c r="A55" s="11" t="s">
        <v>56</v>
      </c>
      <c r="B55" s="11" t="s">
        <v>58</v>
      </c>
      <c r="C55" s="12">
        <v>5.07</v>
      </c>
      <c r="D55" s="12">
        <v>1.77</v>
      </c>
      <c r="E55" s="12">
        <f t="shared" si="0"/>
        <v>-3.3000000000000003</v>
      </c>
      <c r="F55" s="16">
        <v>2980199.8</v>
      </c>
      <c r="G55" s="13">
        <v>1147894.03</v>
      </c>
      <c r="H55" s="13">
        <f t="shared" si="1"/>
        <v>-1832305.7699999998</v>
      </c>
    </row>
    <row r="56" spans="1:8" s="4" customFormat="1" ht="14" customHeight="1" x14ac:dyDescent="0.25">
      <c r="A56" s="11" t="s">
        <v>56</v>
      </c>
      <c r="B56" s="11" t="s">
        <v>59</v>
      </c>
      <c r="C56" s="12">
        <v>6.08</v>
      </c>
      <c r="D56" s="12">
        <v>6.72</v>
      </c>
      <c r="E56" s="12">
        <f t="shared" si="0"/>
        <v>0.63999999999999968</v>
      </c>
      <c r="F56" s="16">
        <v>2564181.2200000002</v>
      </c>
      <c r="G56" s="13">
        <v>4066440.01</v>
      </c>
      <c r="H56" s="13">
        <f t="shared" si="1"/>
        <v>1502258.7899999996</v>
      </c>
    </row>
    <row r="57" spans="1:8" s="4" customFormat="1" ht="14" customHeight="1" x14ac:dyDescent="0.25">
      <c r="A57" s="11" t="s">
        <v>56</v>
      </c>
      <c r="B57" s="11" t="s">
        <v>60</v>
      </c>
      <c r="C57" s="12">
        <v>0.3</v>
      </c>
      <c r="D57" s="12">
        <v>0</v>
      </c>
      <c r="E57" s="12">
        <f t="shared" si="0"/>
        <v>-0.3</v>
      </c>
      <c r="F57" s="16">
        <v>20222.7</v>
      </c>
      <c r="G57" s="13">
        <v>0</v>
      </c>
      <c r="H57" s="13">
        <f t="shared" si="1"/>
        <v>-20222.7</v>
      </c>
    </row>
    <row r="58" spans="1:8" s="4" customFormat="1" ht="14" customHeight="1" x14ac:dyDescent="0.25">
      <c r="A58" s="11" t="s">
        <v>56</v>
      </c>
      <c r="B58" s="11" t="s">
        <v>61</v>
      </c>
      <c r="C58" s="12">
        <v>4.07</v>
      </c>
      <c r="D58" s="12">
        <v>0.6</v>
      </c>
      <c r="E58" s="12">
        <f t="shared" si="0"/>
        <v>-3.47</v>
      </c>
      <c r="F58" s="16">
        <v>2970318.65</v>
      </c>
      <c r="G58" s="13">
        <v>1030357</v>
      </c>
      <c r="H58" s="13">
        <f t="shared" si="1"/>
        <v>-1939961.65</v>
      </c>
    </row>
    <row r="59" spans="1:8" s="4" customFormat="1" ht="14" customHeight="1" x14ac:dyDescent="0.25">
      <c r="A59" s="11" t="s">
        <v>56</v>
      </c>
      <c r="B59" s="11" t="s">
        <v>62</v>
      </c>
      <c r="C59" s="12">
        <v>0</v>
      </c>
      <c r="D59" s="12">
        <v>0</v>
      </c>
      <c r="E59" s="12">
        <f t="shared" si="0"/>
        <v>0</v>
      </c>
      <c r="F59" s="16">
        <v>0</v>
      </c>
      <c r="G59" s="13">
        <v>0</v>
      </c>
      <c r="H59" s="13">
        <f t="shared" si="1"/>
        <v>0</v>
      </c>
    </row>
    <row r="60" spans="1:8" s="4" customFormat="1" ht="14" customHeight="1" x14ac:dyDescent="0.25">
      <c r="A60" s="11" t="s">
        <v>56</v>
      </c>
      <c r="B60" s="11" t="s">
        <v>63</v>
      </c>
      <c r="C60" s="12">
        <v>4.99</v>
      </c>
      <c r="D60" s="12">
        <v>2.91</v>
      </c>
      <c r="E60" s="12">
        <f t="shared" si="0"/>
        <v>-2.08</v>
      </c>
      <c r="F60" s="16">
        <v>2294508.0099999998</v>
      </c>
      <c r="G60" s="13">
        <v>704422.96</v>
      </c>
      <c r="H60" s="13">
        <f t="shared" si="1"/>
        <v>-1590085.0499999998</v>
      </c>
    </row>
    <row r="61" spans="1:8" s="4" customFormat="1" ht="14" customHeight="1" x14ac:dyDescent="0.25">
      <c r="A61" s="11" t="s">
        <v>56</v>
      </c>
      <c r="B61" s="11" t="s">
        <v>64</v>
      </c>
      <c r="C61" s="12">
        <v>5.32</v>
      </c>
      <c r="D61" s="12">
        <v>5.0999999999999996</v>
      </c>
      <c r="E61" s="12">
        <f t="shared" si="0"/>
        <v>-0.22000000000000064</v>
      </c>
      <c r="F61" s="16">
        <v>3475021.3</v>
      </c>
      <c r="G61" s="13">
        <v>1663273.2</v>
      </c>
      <c r="H61" s="13">
        <f t="shared" si="1"/>
        <v>-1811748.0999999999</v>
      </c>
    </row>
    <row r="62" spans="1:8" s="4" customFormat="1" ht="14" customHeight="1" x14ac:dyDescent="0.25">
      <c r="A62" s="11" t="s">
        <v>56</v>
      </c>
      <c r="B62" s="11" t="s">
        <v>65</v>
      </c>
      <c r="C62" s="12">
        <v>0</v>
      </c>
      <c r="D62" s="12">
        <v>0</v>
      </c>
      <c r="E62" s="12">
        <f t="shared" si="0"/>
        <v>0</v>
      </c>
      <c r="F62" s="16">
        <v>0</v>
      </c>
      <c r="G62" s="13">
        <v>0</v>
      </c>
      <c r="H62" s="13">
        <f t="shared" si="1"/>
        <v>0</v>
      </c>
    </row>
    <row r="63" spans="1:8" s="4" customFormat="1" ht="14" customHeight="1" x14ac:dyDescent="0.25">
      <c r="A63" s="11" t="s">
        <v>212</v>
      </c>
      <c r="B63" s="11" t="s">
        <v>122</v>
      </c>
      <c r="C63" s="12">
        <v>0</v>
      </c>
      <c r="D63" s="12">
        <v>0</v>
      </c>
      <c r="E63" s="12">
        <f t="shared" si="0"/>
        <v>0</v>
      </c>
      <c r="F63" s="16">
        <v>0</v>
      </c>
      <c r="G63" s="13">
        <v>0</v>
      </c>
      <c r="H63" s="13">
        <f t="shared" si="1"/>
        <v>0</v>
      </c>
    </row>
    <row r="64" spans="1:8" s="4" customFormat="1" ht="14" customHeight="1" x14ac:dyDescent="0.25">
      <c r="A64" s="11" t="s">
        <v>212</v>
      </c>
      <c r="B64" s="11" t="s">
        <v>123</v>
      </c>
      <c r="C64" s="12">
        <v>1</v>
      </c>
      <c r="D64" s="12">
        <v>0</v>
      </c>
      <c r="E64" s="12">
        <f t="shared" si="0"/>
        <v>-1</v>
      </c>
      <c r="F64" s="16">
        <v>75001</v>
      </c>
      <c r="G64" s="13">
        <v>0</v>
      </c>
      <c r="H64" s="13">
        <f t="shared" si="1"/>
        <v>-75001</v>
      </c>
    </row>
    <row r="65" spans="1:8" s="4" customFormat="1" ht="14" customHeight="1" x14ac:dyDescent="0.25">
      <c r="A65" s="11" t="s">
        <v>212</v>
      </c>
      <c r="B65" s="11" t="s">
        <v>124</v>
      </c>
      <c r="C65" s="12">
        <v>0</v>
      </c>
      <c r="D65" s="12">
        <v>0</v>
      </c>
      <c r="E65" s="12">
        <f t="shared" si="0"/>
        <v>0</v>
      </c>
      <c r="F65" s="16">
        <v>0</v>
      </c>
      <c r="G65" s="13">
        <v>0</v>
      </c>
      <c r="H65" s="13">
        <f t="shared" si="1"/>
        <v>0</v>
      </c>
    </row>
    <row r="66" spans="1:8" s="4" customFormat="1" ht="14" customHeight="1" x14ac:dyDescent="0.25">
      <c r="A66" s="11" t="s">
        <v>212</v>
      </c>
      <c r="B66" s="11" t="s">
        <v>125</v>
      </c>
      <c r="C66" s="12">
        <v>1</v>
      </c>
      <c r="D66" s="12">
        <v>2</v>
      </c>
      <c r="E66" s="12">
        <f t="shared" si="0"/>
        <v>1</v>
      </c>
      <c r="F66" s="16">
        <v>39999.61</v>
      </c>
      <c r="G66" s="13">
        <v>36364</v>
      </c>
      <c r="H66" s="13">
        <f t="shared" si="1"/>
        <v>-3635.6100000000006</v>
      </c>
    </row>
    <row r="67" spans="1:8" s="4" customFormat="1" ht="14" customHeight="1" x14ac:dyDescent="0.25">
      <c r="A67" s="11" t="s">
        <v>212</v>
      </c>
      <c r="B67" s="11" t="s">
        <v>126</v>
      </c>
      <c r="C67" s="12">
        <v>0</v>
      </c>
      <c r="D67" s="12">
        <v>0</v>
      </c>
      <c r="E67" s="12">
        <f t="shared" si="0"/>
        <v>0</v>
      </c>
      <c r="F67" s="16">
        <v>0</v>
      </c>
      <c r="G67" s="13">
        <v>0</v>
      </c>
      <c r="H67" s="13">
        <f t="shared" si="1"/>
        <v>0</v>
      </c>
    </row>
    <row r="68" spans="1:8" s="4" customFormat="1" ht="14" customHeight="1" x14ac:dyDescent="0.25">
      <c r="A68" s="11" t="s">
        <v>212</v>
      </c>
      <c r="B68" s="11" t="s">
        <v>127</v>
      </c>
      <c r="C68" s="12">
        <v>1</v>
      </c>
      <c r="D68" s="12">
        <v>2</v>
      </c>
      <c r="E68" s="12">
        <f t="shared" si="0"/>
        <v>1</v>
      </c>
      <c r="F68" s="16">
        <v>15000</v>
      </c>
      <c r="G68" s="13">
        <v>7000</v>
      </c>
      <c r="H68" s="13">
        <f t="shared" si="1"/>
        <v>-8000</v>
      </c>
    </row>
    <row r="69" spans="1:8" s="4" customFormat="1" ht="14" customHeight="1" x14ac:dyDescent="0.25">
      <c r="A69" s="11" t="s">
        <v>212</v>
      </c>
      <c r="B69" s="11" t="s">
        <v>128</v>
      </c>
      <c r="C69" s="12">
        <v>1</v>
      </c>
      <c r="D69" s="12">
        <v>0</v>
      </c>
      <c r="E69" s="12">
        <f t="shared" ref="E69:E132" si="2">D69-C69</f>
        <v>-1</v>
      </c>
      <c r="F69" s="16">
        <v>1</v>
      </c>
      <c r="G69" s="13">
        <v>0</v>
      </c>
      <c r="H69" s="13">
        <f t="shared" ref="H69:H132" si="3">G69-F69</f>
        <v>-1</v>
      </c>
    </row>
    <row r="70" spans="1:8" s="4" customFormat="1" ht="14" customHeight="1" x14ac:dyDescent="0.25">
      <c r="A70" s="11" t="s">
        <v>212</v>
      </c>
      <c r="B70" s="11" t="s">
        <v>129</v>
      </c>
      <c r="C70" s="12">
        <v>1</v>
      </c>
      <c r="D70" s="12">
        <v>0</v>
      </c>
      <c r="E70" s="12">
        <f t="shared" si="2"/>
        <v>-1</v>
      </c>
      <c r="F70" s="16">
        <v>107889</v>
      </c>
      <c r="G70" s="13">
        <v>0</v>
      </c>
      <c r="H70" s="13">
        <f t="shared" si="3"/>
        <v>-107889</v>
      </c>
    </row>
    <row r="71" spans="1:8" s="4" customFormat="1" ht="14" customHeight="1" x14ac:dyDescent="0.25">
      <c r="A71" s="11" t="s">
        <v>66</v>
      </c>
      <c r="B71" s="11" t="s">
        <v>209</v>
      </c>
      <c r="C71" s="12">
        <v>1.38</v>
      </c>
      <c r="D71" s="12">
        <v>0.55000000000000004</v>
      </c>
      <c r="E71" s="12">
        <f t="shared" si="2"/>
        <v>-0.82999999999999985</v>
      </c>
      <c r="F71" s="16">
        <v>5075.88</v>
      </c>
      <c r="G71" s="13">
        <v>548.9</v>
      </c>
      <c r="H71" s="13">
        <f t="shared" si="3"/>
        <v>-4526.9800000000005</v>
      </c>
    </row>
    <row r="72" spans="1:8" s="4" customFormat="1" ht="14" customHeight="1" x14ac:dyDescent="0.25">
      <c r="A72" s="11" t="s">
        <v>66</v>
      </c>
      <c r="B72" s="11" t="s">
        <v>67</v>
      </c>
      <c r="C72" s="12">
        <v>7.41</v>
      </c>
      <c r="D72" s="12">
        <v>6.76</v>
      </c>
      <c r="E72" s="12">
        <f t="shared" si="2"/>
        <v>-0.65000000000000036</v>
      </c>
      <c r="F72" s="16">
        <v>2652288.11</v>
      </c>
      <c r="G72" s="13">
        <v>1268866.0900000001</v>
      </c>
      <c r="H72" s="13">
        <f t="shared" si="3"/>
        <v>-1383422.0199999998</v>
      </c>
    </row>
    <row r="73" spans="1:8" s="4" customFormat="1" ht="14" customHeight="1" x14ac:dyDescent="0.25">
      <c r="A73" s="11" t="s">
        <v>66</v>
      </c>
      <c r="B73" s="11" t="s">
        <v>68</v>
      </c>
      <c r="C73" s="12">
        <v>0</v>
      </c>
      <c r="D73" s="12">
        <v>0</v>
      </c>
      <c r="E73" s="12">
        <f t="shared" si="2"/>
        <v>0</v>
      </c>
      <c r="F73" s="16">
        <v>0</v>
      </c>
      <c r="G73" s="13">
        <v>0</v>
      </c>
      <c r="H73" s="13">
        <f t="shared" si="3"/>
        <v>0</v>
      </c>
    </row>
    <row r="74" spans="1:8" s="4" customFormat="1" ht="14" customHeight="1" x14ac:dyDescent="0.25">
      <c r="A74" s="11" t="s">
        <v>66</v>
      </c>
      <c r="B74" s="11" t="s">
        <v>69</v>
      </c>
      <c r="C74" s="12">
        <v>0.75</v>
      </c>
      <c r="D74" s="12">
        <v>1</v>
      </c>
      <c r="E74" s="12">
        <f t="shared" si="2"/>
        <v>0.25</v>
      </c>
      <c r="F74" s="16">
        <v>3181.5</v>
      </c>
      <c r="G74" s="13">
        <v>0</v>
      </c>
      <c r="H74" s="13">
        <f t="shared" si="3"/>
        <v>-3181.5</v>
      </c>
    </row>
    <row r="75" spans="1:8" s="4" customFormat="1" ht="14" customHeight="1" x14ac:dyDescent="0.25">
      <c r="A75" s="11" t="s">
        <v>66</v>
      </c>
      <c r="B75" s="11" t="s">
        <v>70</v>
      </c>
      <c r="C75" s="12">
        <v>0</v>
      </c>
      <c r="D75" s="12">
        <v>0</v>
      </c>
      <c r="E75" s="12">
        <f t="shared" si="2"/>
        <v>0</v>
      </c>
      <c r="F75" s="16">
        <v>0</v>
      </c>
      <c r="G75" s="13">
        <v>0</v>
      </c>
      <c r="H75" s="13">
        <f t="shared" si="3"/>
        <v>0</v>
      </c>
    </row>
    <row r="76" spans="1:8" s="4" customFormat="1" ht="14" customHeight="1" x14ac:dyDescent="0.25">
      <c r="A76" s="11" t="s">
        <v>66</v>
      </c>
      <c r="B76" s="11" t="s">
        <v>71</v>
      </c>
      <c r="C76" s="12">
        <v>10.95</v>
      </c>
      <c r="D76" s="12">
        <v>7.9</v>
      </c>
      <c r="E76" s="12">
        <f t="shared" si="2"/>
        <v>-3.0499999999999989</v>
      </c>
      <c r="F76" s="16">
        <v>3945724.3</v>
      </c>
      <c r="G76" s="13">
        <v>1791222.65</v>
      </c>
      <c r="H76" s="13">
        <f t="shared" si="3"/>
        <v>-2154501.65</v>
      </c>
    </row>
    <row r="77" spans="1:8" s="4" customFormat="1" ht="14" customHeight="1" x14ac:dyDescent="0.25">
      <c r="A77" s="11" t="s">
        <v>73</v>
      </c>
      <c r="B77" s="11" t="s">
        <v>73</v>
      </c>
      <c r="C77" s="12">
        <v>2</v>
      </c>
      <c r="D77" s="12">
        <v>1.4</v>
      </c>
      <c r="E77" s="12">
        <f t="shared" si="2"/>
        <v>-0.60000000000000009</v>
      </c>
      <c r="F77" s="16">
        <v>200001</v>
      </c>
      <c r="G77" s="13">
        <v>191536</v>
      </c>
      <c r="H77" s="13">
        <f t="shared" si="3"/>
        <v>-8465</v>
      </c>
    </row>
    <row r="78" spans="1:8" s="4" customFormat="1" ht="14" customHeight="1" x14ac:dyDescent="0.25">
      <c r="A78" s="11" t="s">
        <v>74</v>
      </c>
      <c r="B78" s="11" t="s">
        <v>75</v>
      </c>
      <c r="C78" s="12">
        <v>0.2</v>
      </c>
      <c r="D78" s="12">
        <v>0</v>
      </c>
      <c r="E78" s="12">
        <f t="shared" si="2"/>
        <v>-0.2</v>
      </c>
      <c r="F78" s="16">
        <v>50000</v>
      </c>
      <c r="G78" s="13">
        <v>0</v>
      </c>
      <c r="H78" s="13">
        <f t="shared" si="3"/>
        <v>-50000</v>
      </c>
    </row>
    <row r="79" spans="1:8" s="4" customFormat="1" ht="14" customHeight="1" x14ac:dyDescent="0.25">
      <c r="A79" s="11" t="s">
        <v>74</v>
      </c>
      <c r="B79" s="11" t="s">
        <v>76</v>
      </c>
      <c r="C79" s="12">
        <v>0.1</v>
      </c>
      <c r="D79" s="12">
        <v>0.65</v>
      </c>
      <c r="E79" s="12">
        <f t="shared" si="2"/>
        <v>0.55000000000000004</v>
      </c>
      <c r="F79" s="16">
        <v>25000</v>
      </c>
      <c r="G79" s="13">
        <v>225114.2</v>
      </c>
      <c r="H79" s="13">
        <f t="shared" si="3"/>
        <v>200114.2</v>
      </c>
    </row>
    <row r="80" spans="1:8" s="4" customFormat="1" ht="14" customHeight="1" x14ac:dyDescent="0.25">
      <c r="A80" s="11" t="s">
        <v>74</v>
      </c>
      <c r="B80" s="11" t="s">
        <v>77</v>
      </c>
      <c r="C80" s="12">
        <v>0</v>
      </c>
      <c r="D80" s="12">
        <v>0</v>
      </c>
      <c r="E80" s="12">
        <f t="shared" si="2"/>
        <v>0</v>
      </c>
      <c r="F80" s="16">
        <v>0</v>
      </c>
      <c r="G80" s="13">
        <v>0</v>
      </c>
      <c r="H80" s="13">
        <f t="shared" si="3"/>
        <v>0</v>
      </c>
    </row>
    <row r="81" spans="1:8" s="4" customFormat="1" ht="14" customHeight="1" x14ac:dyDescent="0.25">
      <c r="A81" s="11" t="s">
        <v>74</v>
      </c>
      <c r="B81" s="11" t="s">
        <v>78</v>
      </c>
      <c r="C81" s="12">
        <v>9.34</v>
      </c>
      <c r="D81" s="12">
        <v>11.76</v>
      </c>
      <c r="E81" s="12">
        <f t="shared" si="2"/>
        <v>2.42</v>
      </c>
      <c r="F81" s="16">
        <v>5356720.7699999996</v>
      </c>
      <c r="G81" s="13">
        <v>6423557</v>
      </c>
      <c r="H81" s="13">
        <f t="shared" si="3"/>
        <v>1066836.2300000004</v>
      </c>
    </row>
    <row r="82" spans="1:8" s="4" customFormat="1" ht="14" customHeight="1" x14ac:dyDescent="0.25">
      <c r="A82" s="11" t="s">
        <v>74</v>
      </c>
      <c r="B82" s="11" t="s">
        <v>79</v>
      </c>
      <c r="C82" s="12">
        <v>0</v>
      </c>
      <c r="D82" s="12">
        <v>0.2</v>
      </c>
      <c r="E82" s="12">
        <f t="shared" si="2"/>
        <v>0.2</v>
      </c>
      <c r="F82" s="16">
        <v>0</v>
      </c>
      <c r="G82" s="13">
        <v>10367.6</v>
      </c>
      <c r="H82" s="13">
        <f t="shared" si="3"/>
        <v>10367.6</v>
      </c>
    </row>
    <row r="83" spans="1:8" s="4" customFormat="1" ht="14" customHeight="1" x14ac:dyDescent="0.25">
      <c r="A83" s="11" t="s">
        <v>74</v>
      </c>
      <c r="B83" s="11" t="s">
        <v>80</v>
      </c>
      <c r="C83" s="12">
        <v>15.99</v>
      </c>
      <c r="D83" s="12">
        <v>6.13</v>
      </c>
      <c r="E83" s="12">
        <f t="shared" si="2"/>
        <v>-9.86</v>
      </c>
      <c r="F83" s="16">
        <v>8826980.8599999994</v>
      </c>
      <c r="G83" s="13">
        <v>2809063.86</v>
      </c>
      <c r="H83" s="13">
        <f t="shared" si="3"/>
        <v>-6017917</v>
      </c>
    </row>
    <row r="84" spans="1:8" s="4" customFormat="1" ht="14" customHeight="1" x14ac:dyDescent="0.25">
      <c r="A84" s="11" t="s">
        <v>74</v>
      </c>
      <c r="B84" s="11" t="s">
        <v>81</v>
      </c>
      <c r="C84" s="12">
        <v>1.4</v>
      </c>
      <c r="D84" s="12">
        <v>3.95</v>
      </c>
      <c r="E84" s="12">
        <f t="shared" si="2"/>
        <v>2.5500000000000003</v>
      </c>
      <c r="F84" s="16">
        <v>122900</v>
      </c>
      <c r="G84" s="13">
        <v>542169.35</v>
      </c>
      <c r="H84" s="13">
        <f t="shared" si="3"/>
        <v>419269.35</v>
      </c>
    </row>
    <row r="85" spans="1:8" s="4" customFormat="1" ht="14" customHeight="1" x14ac:dyDescent="0.25">
      <c r="A85" s="11" t="s">
        <v>74</v>
      </c>
      <c r="B85" s="11" t="s">
        <v>82</v>
      </c>
      <c r="C85" s="12">
        <v>0</v>
      </c>
      <c r="D85" s="12">
        <v>0</v>
      </c>
      <c r="E85" s="12">
        <f t="shared" si="2"/>
        <v>0</v>
      </c>
      <c r="F85" s="16">
        <v>0</v>
      </c>
      <c r="G85" s="13">
        <v>0</v>
      </c>
      <c r="H85" s="13">
        <f t="shared" si="3"/>
        <v>0</v>
      </c>
    </row>
    <row r="86" spans="1:8" s="4" customFormat="1" ht="14" customHeight="1" x14ac:dyDescent="0.25">
      <c r="A86" s="11" t="s">
        <v>74</v>
      </c>
      <c r="B86" s="11" t="s">
        <v>83</v>
      </c>
      <c r="C86" s="12">
        <v>0.3</v>
      </c>
      <c r="D86" s="12">
        <v>0</v>
      </c>
      <c r="E86" s="12">
        <f t="shared" si="2"/>
        <v>-0.3</v>
      </c>
      <c r="F86" s="16">
        <v>75000</v>
      </c>
      <c r="G86" s="13">
        <v>0</v>
      </c>
      <c r="H86" s="13">
        <f t="shared" si="3"/>
        <v>-75000</v>
      </c>
    </row>
    <row r="87" spans="1:8" s="4" customFormat="1" ht="14" customHeight="1" x14ac:dyDescent="0.25">
      <c r="A87" s="11" t="s">
        <v>74</v>
      </c>
      <c r="B87" s="11" t="s">
        <v>84</v>
      </c>
      <c r="C87" s="12">
        <v>0</v>
      </c>
      <c r="D87" s="12">
        <v>0</v>
      </c>
      <c r="E87" s="12">
        <f t="shared" si="2"/>
        <v>0</v>
      </c>
      <c r="F87" s="16">
        <v>0</v>
      </c>
      <c r="G87" s="13">
        <v>0</v>
      </c>
      <c r="H87" s="13">
        <f t="shared" si="3"/>
        <v>0</v>
      </c>
    </row>
    <row r="88" spans="1:8" s="4" customFormat="1" ht="14" customHeight="1" x14ac:dyDescent="0.25">
      <c r="A88" s="11" t="s">
        <v>74</v>
      </c>
      <c r="B88" s="11" t="s">
        <v>85</v>
      </c>
      <c r="C88" s="12">
        <v>0</v>
      </c>
      <c r="D88" s="12">
        <v>0</v>
      </c>
      <c r="E88" s="12">
        <f t="shared" si="2"/>
        <v>0</v>
      </c>
      <c r="F88" s="16">
        <v>0</v>
      </c>
      <c r="G88" s="13">
        <v>0</v>
      </c>
      <c r="H88" s="13">
        <f t="shared" si="3"/>
        <v>0</v>
      </c>
    </row>
    <row r="89" spans="1:8" s="4" customFormat="1" ht="14" customHeight="1" x14ac:dyDescent="0.25">
      <c r="A89" s="11" t="s">
        <v>74</v>
      </c>
      <c r="B89" s="11" t="s">
        <v>86</v>
      </c>
      <c r="C89" s="12">
        <v>3</v>
      </c>
      <c r="D89" s="12">
        <v>5</v>
      </c>
      <c r="E89" s="12">
        <f t="shared" si="2"/>
        <v>2</v>
      </c>
      <c r="F89" s="16">
        <v>231582</v>
      </c>
      <c r="G89" s="13">
        <v>492874</v>
      </c>
      <c r="H89" s="13">
        <f t="shared" si="3"/>
        <v>261292</v>
      </c>
    </row>
    <row r="90" spans="1:8" s="4" customFormat="1" ht="14" customHeight="1" x14ac:dyDescent="0.25">
      <c r="A90" s="11" t="s">
        <v>74</v>
      </c>
      <c r="B90" s="11" t="s">
        <v>87</v>
      </c>
      <c r="C90" s="12">
        <v>0</v>
      </c>
      <c r="D90" s="12">
        <v>0</v>
      </c>
      <c r="E90" s="12">
        <f t="shared" si="2"/>
        <v>0</v>
      </c>
      <c r="F90" s="16">
        <v>0</v>
      </c>
      <c r="G90" s="13">
        <v>0</v>
      </c>
      <c r="H90" s="13">
        <f t="shared" si="3"/>
        <v>0</v>
      </c>
    </row>
    <row r="91" spans="1:8" s="4" customFormat="1" ht="14" customHeight="1" x14ac:dyDescent="0.25">
      <c r="A91" s="11" t="s">
        <v>74</v>
      </c>
      <c r="B91" s="11" t="s">
        <v>88</v>
      </c>
      <c r="C91" s="12">
        <v>0</v>
      </c>
      <c r="D91" s="12">
        <v>0</v>
      </c>
      <c r="E91" s="12">
        <f t="shared" si="2"/>
        <v>0</v>
      </c>
      <c r="F91" s="16">
        <v>0</v>
      </c>
      <c r="G91" s="13">
        <v>0</v>
      </c>
      <c r="H91" s="13">
        <f t="shared" si="3"/>
        <v>0</v>
      </c>
    </row>
    <row r="92" spans="1:8" s="4" customFormat="1" ht="14" customHeight="1" x14ac:dyDescent="0.25">
      <c r="A92" s="11" t="s">
        <v>74</v>
      </c>
      <c r="B92" s="11" t="s">
        <v>89</v>
      </c>
      <c r="C92" s="12">
        <v>0</v>
      </c>
      <c r="D92" s="12">
        <v>0</v>
      </c>
      <c r="E92" s="12">
        <f t="shared" si="2"/>
        <v>0</v>
      </c>
      <c r="F92" s="16">
        <v>0</v>
      </c>
      <c r="G92" s="13">
        <v>0</v>
      </c>
      <c r="H92" s="13">
        <f t="shared" si="3"/>
        <v>0</v>
      </c>
    </row>
    <row r="93" spans="1:8" s="4" customFormat="1" ht="14" customHeight="1" x14ac:dyDescent="0.25">
      <c r="A93" s="11" t="s">
        <v>74</v>
      </c>
      <c r="B93" s="11" t="s">
        <v>90</v>
      </c>
      <c r="C93" s="12">
        <v>0</v>
      </c>
      <c r="D93" s="12">
        <v>0</v>
      </c>
      <c r="E93" s="12">
        <f t="shared" si="2"/>
        <v>0</v>
      </c>
      <c r="F93" s="16">
        <v>0</v>
      </c>
      <c r="G93" s="13">
        <v>0</v>
      </c>
      <c r="H93" s="13">
        <f t="shared" si="3"/>
        <v>0</v>
      </c>
    </row>
    <row r="94" spans="1:8" s="4" customFormat="1" ht="14" customHeight="1" x14ac:dyDescent="0.25">
      <c r="A94" s="11" t="s">
        <v>74</v>
      </c>
      <c r="B94" s="11" t="s">
        <v>91</v>
      </c>
      <c r="C94" s="12">
        <v>1</v>
      </c>
      <c r="D94" s="12">
        <v>0</v>
      </c>
      <c r="E94" s="12">
        <f t="shared" si="2"/>
        <v>-1</v>
      </c>
      <c r="F94" s="16">
        <v>92361</v>
      </c>
      <c r="G94" s="13">
        <v>0</v>
      </c>
      <c r="H94" s="13">
        <f t="shared" si="3"/>
        <v>-92361</v>
      </c>
    </row>
    <row r="95" spans="1:8" s="4" customFormat="1" ht="14" customHeight="1" x14ac:dyDescent="0.25">
      <c r="A95" s="11" t="s">
        <v>74</v>
      </c>
      <c r="B95" s="11" t="s">
        <v>92</v>
      </c>
      <c r="C95" s="12">
        <v>0</v>
      </c>
      <c r="D95" s="12">
        <v>0</v>
      </c>
      <c r="E95" s="12">
        <f t="shared" si="2"/>
        <v>0</v>
      </c>
      <c r="F95" s="16">
        <v>0</v>
      </c>
      <c r="G95" s="13">
        <v>0</v>
      </c>
      <c r="H95" s="13">
        <f t="shared" si="3"/>
        <v>0</v>
      </c>
    </row>
    <row r="96" spans="1:8" s="4" customFormat="1" ht="14" customHeight="1" x14ac:dyDescent="0.25">
      <c r="A96" s="11" t="s">
        <v>74</v>
      </c>
      <c r="B96" s="11" t="s">
        <v>93</v>
      </c>
      <c r="C96" s="12">
        <v>0</v>
      </c>
      <c r="D96" s="12">
        <v>0</v>
      </c>
      <c r="E96" s="12">
        <f t="shared" si="2"/>
        <v>0</v>
      </c>
      <c r="F96" s="16">
        <v>0</v>
      </c>
      <c r="G96" s="13">
        <v>0</v>
      </c>
      <c r="H96" s="13">
        <f t="shared" si="3"/>
        <v>0</v>
      </c>
    </row>
    <row r="97" spans="1:8" s="4" customFormat="1" ht="14" customHeight="1" x14ac:dyDescent="0.25">
      <c r="A97" s="11" t="s">
        <v>94</v>
      </c>
      <c r="B97" s="11" t="s">
        <v>95</v>
      </c>
      <c r="C97" s="12">
        <v>0</v>
      </c>
      <c r="D97" s="12">
        <v>0</v>
      </c>
      <c r="E97" s="12">
        <f t="shared" si="2"/>
        <v>0</v>
      </c>
      <c r="F97" s="16">
        <v>0</v>
      </c>
      <c r="G97" s="13">
        <v>0</v>
      </c>
      <c r="H97" s="13">
        <f t="shared" si="3"/>
        <v>0</v>
      </c>
    </row>
    <row r="98" spans="1:8" s="4" customFormat="1" ht="14" customHeight="1" x14ac:dyDescent="0.25">
      <c r="A98" s="11" t="s">
        <v>96</v>
      </c>
      <c r="B98" s="11" t="s">
        <v>97</v>
      </c>
      <c r="C98" s="12">
        <v>0</v>
      </c>
      <c r="D98" s="12">
        <v>0</v>
      </c>
      <c r="E98" s="12">
        <f t="shared" si="2"/>
        <v>0</v>
      </c>
      <c r="F98" s="16">
        <v>0</v>
      </c>
      <c r="G98" s="13">
        <v>0</v>
      </c>
      <c r="H98" s="13">
        <f t="shared" si="3"/>
        <v>0</v>
      </c>
    </row>
    <row r="99" spans="1:8" s="4" customFormat="1" ht="14" customHeight="1" x14ac:dyDescent="0.25">
      <c r="A99" s="11" t="s">
        <v>98</v>
      </c>
      <c r="B99" s="11" t="s">
        <v>99</v>
      </c>
      <c r="C99" s="12">
        <v>3</v>
      </c>
      <c r="D99" s="12">
        <v>2.0499999999999998</v>
      </c>
      <c r="E99" s="12">
        <f t="shared" si="2"/>
        <v>-0.95000000000000018</v>
      </c>
      <c r="F99" s="16">
        <v>955116</v>
      </c>
      <c r="G99" s="13">
        <v>524151.75</v>
      </c>
      <c r="H99" s="13">
        <f t="shared" si="3"/>
        <v>-430964.25</v>
      </c>
    </row>
    <row r="100" spans="1:8" s="4" customFormat="1" ht="14" customHeight="1" x14ac:dyDescent="0.25">
      <c r="A100" s="11" t="s">
        <v>98</v>
      </c>
      <c r="B100" s="11" t="s">
        <v>100</v>
      </c>
      <c r="C100" s="12">
        <v>0</v>
      </c>
      <c r="D100" s="12">
        <v>0</v>
      </c>
      <c r="E100" s="12">
        <f t="shared" si="2"/>
        <v>0</v>
      </c>
      <c r="F100" s="16">
        <v>0</v>
      </c>
      <c r="G100" s="13">
        <v>0</v>
      </c>
      <c r="H100" s="13">
        <f t="shared" si="3"/>
        <v>0</v>
      </c>
    </row>
    <row r="101" spans="1:8" s="4" customFormat="1" ht="14" customHeight="1" x14ac:dyDescent="0.25">
      <c r="A101" s="11" t="s">
        <v>101</v>
      </c>
      <c r="B101" s="11" t="s">
        <v>102</v>
      </c>
      <c r="C101" s="12">
        <v>0</v>
      </c>
      <c r="D101" s="12">
        <v>0</v>
      </c>
      <c r="E101" s="12">
        <f t="shared" si="2"/>
        <v>0</v>
      </c>
      <c r="F101" s="16">
        <v>0</v>
      </c>
      <c r="G101" s="13">
        <v>0</v>
      </c>
      <c r="H101" s="13">
        <f t="shared" si="3"/>
        <v>0</v>
      </c>
    </row>
    <row r="102" spans="1:8" s="4" customFormat="1" ht="14" customHeight="1" x14ac:dyDescent="0.25">
      <c r="A102" s="11" t="s">
        <v>101</v>
      </c>
      <c r="B102" s="11" t="s">
        <v>103</v>
      </c>
      <c r="C102" s="12">
        <v>0</v>
      </c>
      <c r="D102" s="12">
        <v>0</v>
      </c>
      <c r="E102" s="12">
        <f t="shared" si="2"/>
        <v>0</v>
      </c>
      <c r="F102" s="16">
        <v>0</v>
      </c>
      <c r="G102" s="13">
        <v>0</v>
      </c>
      <c r="H102" s="13">
        <f t="shared" si="3"/>
        <v>0</v>
      </c>
    </row>
    <row r="103" spans="1:8" s="4" customFormat="1" ht="14" customHeight="1" x14ac:dyDescent="0.25">
      <c r="A103" s="11" t="s">
        <v>101</v>
      </c>
      <c r="B103" s="11" t="s">
        <v>104</v>
      </c>
      <c r="C103" s="12">
        <v>0</v>
      </c>
      <c r="D103" s="12">
        <v>0</v>
      </c>
      <c r="E103" s="12">
        <f t="shared" si="2"/>
        <v>0</v>
      </c>
      <c r="F103" s="16">
        <v>0</v>
      </c>
      <c r="G103" s="13">
        <v>0</v>
      </c>
      <c r="H103" s="13">
        <f t="shared" si="3"/>
        <v>0</v>
      </c>
    </row>
    <row r="104" spans="1:8" s="4" customFormat="1" ht="14" customHeight="1" x14ac:dyDescent="0.25">
      <c r="A104" s="11" t="s">
        <v>101</v>
      </c>
      <c r="B104" s="11" t="s">
        <v>105</v>
      </c>
      <c r="C104" s="12">
        <v>0.9</v>
      </c>
      <c r="D104" s="12">
        <v>1.8</v>
      </c>
      <c r="E104" s="12">
        <f t="shared" si="2"/>
        <v>0.9</v>
      </c>
      <c r="F104" s="16">
        <v>404618.4</v>
      </c>
      <c r="G104" s="13">
        <v>693920.7</v>
      </c>
      <c r="H104" s="13">
        <f t="shared" si="3"/>
        <v>289302.29999999993</v>
      </c>
    </row>
    <row r="105" spans="1:8" s="4" customFormat="1" ht="14" customHeight="1" x14ac:dyDescent="0.25">
      <c r="A105" s="11" t="s">
        <v>101</v>
      </c>
      <c r="B105" s="11" t="s">
        <v>106</v>
      </c>
      <c r="C105" s="12">
        <v>0</v>
      </c>
      <c r="D105" s="12">
        <v>1.4</v>
      </c>
      <c r="E105" s="12">
        <f t="shared" si="2"/>
        <v>1.4</v>
      </c>
      <c r="F105" s="16">
        <v>0</v>
      </c>
      <c r="G105" s="13">
        <v>186741</v>
      </c>
      <c r="H105" s="13">
        <f t="shared" si="3"/>
        <v>186741</v>
      </c>
    </row>
    <row r="106" spans="1:8" s="4" customFormat="1" ht="14" customHeight="1" x14ac:dyDescent="0.25">
      <c r="A106" s="11" t="s">
        <v>101</v>
      </c>
      <c r="B106" s="11" t="s">
        <v>107</v>
      </c>
      <c r="C106" s="12">
        <v>1</v>
      </c>
      <c r="D106" s="12">
        <v>0</v>
      </c>
      <c r="E106" s="12">
        <f t="shared" si="2"/>
        <v>-1</v>
      </c>
      <c r="F106" s="16">
        <v>65950</v>
      </c>
      <c r="G106" s="13">
        <v>0</v>
      </c>
      <c r="H106" s="13">
        <f t="shared" si="3"/>
        <v>-65950</v>
      </c>
    </row>
    <row r="107" spans="1:8" s="4" customFormat="1" ht="14" customHeight="1" x14ac:dyDescent="0.25">
      <c r="A107" s="11" t="s">
        <v>101</v>
      </c>
      <c r="B107" s="11" t="s">
        <v>108</v>
      </c>
      <c r="C107" s="12">
        <v>0</v>
      </c>
      <c r="D107" s="12">
        <v>0</v>
      </c>
      <c r="E107" s="12">
        <f t="shared" si="2"/>
        <v>0</v>
      </c>
      <c r="F107" s="16">
        <v>0</v>
      </c>
      <c r="G107" s="13">
        <v>0</v>
      </c>
      <c r="H107" s="13">
        <f t="shared" si="3"/>
        <v>0</v>
      </c>
    </row>
    <row r="108" spans="1:8" s="4" customFormat="1" ht="14" customHeight="1" x14ac:dyDescent="0.25">
      <c r="A108" s="11" t="s">
        <v>101</v>
      </c>
      <c r="B108" s="11" t="s">
        <v>109</v>
      </c>
      <c r="C108" s="12">
        <v>4.49</v>
      </c>
      <c r="D108" s="12">
        <v>3.65</v>
      </c>
      <c r="E108" s="12">
        <f t="shared" si="2"/>
        <v>-0.8400000000000003</v>
      </c>
      <c r="F108" s="16">
        <v>1783967.17</v>
      </c>
      <c r="G108" s="13">
        <v>4438680.58</v>
      </c>
      <c r="H108" s="13">
        <f t="shared" si="3"/>
        <v>2654713.41</v>
      </c>
    </row>
    <row r="109" spans="1:8" s="4" customFormat="1" ht="14" customHeight="1" x14ac:dyDescent="0.25">
      <c r="A109" s="11" t="s">
        <v>101</v>
      </c>
      <c r="B109" s="11" t="s">
        <v>110</v>
      </c>
      <c r="C109" s="12">
        <v>0</v>
      </c>
      <c r="D109" s="12">
        <v>0</v>
      </c>
      <c r="E109" s="12">
        <f t="shared" si="2"/>
        <v>0</v>
      </c>
      <c r="F109" s="16">
        <v>0</v>
      </c>
      <c r="G109" s="13">
        <v>0</v>
      </c>
      <c r="H109" s="13">
        <f t="shared" si="3"/>
        <v>0</v>
      </c>
    </row>
    <row r="110" spans="1:8" s="4" customFormat="1" ht="14" customHeight="1" x14ac:dyDescent="0.25">
      <c r="A110" s="11" t="s">
        <v>101</v>
      </c>
      <c r="B110" s="11" t="s">
        <v>111</v>
      </c>
      <c r="C110" s="12">
        <v>0</v>
      </c>
      <c r="D110" s="12">
        <v>0.95</v>
      </c>
      <c r="E110" s="12">
        <f t="shared" si="2"/>
        <v>0.95</v>
      </c>
      <c r="F110" s="16">
        <v>0</v>
      </c>
      <c r="G110" s="13">
        <v>43086.3</v>
      </c>
      <c r="H110" s="13">
        <f t="shared" si="3"/>
        <v>43086.3</v>
      </c>
    </row>
    <row r="111" spans="1:8" s="4" customFormat="1" ht="14" customHeight="1" x14ac:dyDescent="0.25">
      <c r="A111" s="11" t="s">
        <v>101</v>
      </c>
      <c r="B111" s="11" t="s">
        <v>112</v>
      </c>
      <c r="C111" s="12">
        <v>2</v>
      </c>
      <c r="D111" s="12">
        <v>2</v>
      </c>
      <c r="E111" s="12">
        <f t="shared" si="2"/>
        <v>0</v>
      </c>
      <c r="F111" s="16">
        <v>841701</v>
      </c>
      <c r="G111" s="13">
        <v>1079723.6499999999</v>
      </c>
      <c r="H111" s="13">
        <f t="shared" si="3"/>
        <v>238022.64999999991</v>
      </c>
    </row>
    <row r="112" spans="1:8" s="4" customFormat="1" ht="14" customHeight="1" x14ac:dyDescent="0.25">
      <c r="A112" s="11" t="s">
        <v>101</v>
      </c>
      <c r="B112" s="11" t="s">
        <v>113</v>
      </c>
      <c r="C112" s="12">
        <v>3.7</v>
      </c>
      <c r="D112" s="12">
        <v>1.65</v>
      </c>
      <c r="E112" s="12">
        <f t="shared" si="2"/>
        <v>-2.0500000000000003</v>
      </c>
      <c r="F112" s="16">
        <v>660637.80000000005</v>
      </c>
      <c r="G112" s="13">
        <v>93411.8</v>
      </c>
      <c r="H112" s="13">
        <f t="shared" si="3"/>
        <v>-567226</v>
      </c>
    </row>
    <row r="113" spans="1:8" s="4" customFormat="1" ht="14" customHeight="1" x14ac:dyDescent="0.25">
      <c r="A113" s="11" t="s">
        <v>101</v>
      </c>
      <c r="B113" s="11" t="s">
        <v>114</v>
      </c>
      <c r="C113" s="12">
        <v>0.05</v>
      </c>
      <c r="D113" s="12">
        <v>1</v>
      </c>
      <c r="E113" s="12">
        <f t="shared" si="2"/>
        <v>0.95</v>
      </c>
      <c r="F113" s="16">
        <v>4604.45</v>
      </c>
      <c r="G113" s="13">
        <v>65950</v>
      </c>
      <c r="H113" s="13">
        <f t="shared" si="3"/>
        <v>61345.55</v>
      </c>
    </row>
    <row r="114" spans="1:8" s="4" customFormat="1" ht="14" customHeight="1" x14ac:dyDescent="0.25">
      <c r="A114" s="11" t="s">
        <v>101</v>
      </c>
      <c r="B114" s="11" t="s">
        <v>115</v>
      </c>
      <c r="C114" s="12">
        <v>0.1</v>
      </c>
      <c r="D114" s="12">
        <v>1.4</v>
      </c>
      <c r="E114" s="12">
        <f t="shared" si="2"/>
        <v>1.2999999999999998</v>
      </c>
      <c r="F114" s="16">
        <v>44957.599999999999</v>
      </c>
      <c r="G114" s="13">
        <v>417862.3</v>
      </c>
      <c r="H114" s="13">
        <f t="shared" si="3"/>
        <v>372904.7</v>
      </c>
    </row>
    <row r="115" spans="1:8" s="4" customFormat="1" ht="14" customHeight="1" x14ac:dyDescent="0.25">
      <c r="A115" s="11" t="s">
        <v>101</v>
      </c>
      <c r="B115" s="11" t="s">
        <v>116</v>
      </c>
      <c r="C115" s="12">
        <v>0</v>
      </c>
      <c r="D115" s="12">
        <v>0</v>
      </c>
      <c r="E115" s="12">
        <f t="shared" si="2"/>
        <v>0</v>
      </c>
      <c r="F115" s="16">
        <v>0</v>
      </c>
      <c r="G115" s="13">
        <v>0</v>
      </c>
      <c r="H115" s="13">
        <f t="shared" si="3"/>
        <v>0</v>
      </c>
    </row>
    <row r="116" spans="1:8" s="4" customFormat="1" ht="14" customHeight="1" x14ac:dyDescent="0.25">
      <c r="A116" s="11" t="s">
        <v>101</v>
      </c>
      <c r="B116" s="11" t="s">
        <v>117</v>
      </c>
      <c r="C116" s="12">
        <v>4.2</v>
      </c>
      <c r="D116" s="12">
        <v>1.6</v>
      </c>
      <c r="E116" s="12">
        <f t="shared" si="2"/>
        <v>-2.6</v>
      </c>
      <c r="F116" s="16">
        <v>227857.7</v>
      </c>
      <c r="G116" s="13">
        <v>224332.79999999999</v>
      </c>
      <c r="H116" s="13">
        <f t="shared" si="3"/>
        <v>-3524.9000000000233</v>
      </c>
    </row>
    <row r="117" spans="1:8" s="4" customFormat="1" ht="14" customHeight="1" x14ac:dyDescent="0.25">
      <c r="A117" s="11" t="s">
        <v>118</v>
      </c>
      <c r="B117" s="11" t="s">
        <v>119</v>
      </c>
      <c r="C117" s="12">
        <v>0</v>
      </c>
      <c r="D117" s="12">
        <v>0</v>
      </c>
      <c r="E117" s="12">
        <f t="shared" si="2"/>
        <v>0</v>
      </c>
      <c r="F117" s="16">
        <v>0</v>
      </c>
      <c r="G117" s="13">
        <v>0</v>
      </c>
      <c r="H117" s="13">
        <f t="shared" si="3"/>
        <v>0</v>
      </c>
    </row>
    <row r="118" spans="1:8" s="4" customFormat="1" ht="14" customHeight="1" x14ac:dyDescent="0.25">
      <c r="A118" s="11" t="s">
        <v>118</v>
      </c>
      <c r="B118" s="11" t="s">
        <v>120</v>
      </c>
      <c r="C118" s="12">
        <v>1.28</v>
      </c>
      <c r="D118" s="12">
        <v>3.35</v>
      </c>
      <c r="E118" s="12">
        <f t="shared" si="2"/>
        <v>2.0700000000000003</v>
      </c>
      <c r="F118" s="16">
        <v>1139098.93</v>
      </c>
      <c r="G118" s="13">
        <v>866709</v>
      </c>
      <c r="H118" s="13">
        <f t="shared" si="3"/>
        <v>-272389.92999999993</v>
      </c>
    </row>
    <row r="119" spans="1:8" s="4" customFormat="1" ht="14" customHeight="1" x14ac:dyDescent="0.25">
      <c r="A119" s="11" t="s">
        <v>118</v>
      </c>
      <c r="B119" s="11" t="s">
        <v>121</v>
      </c>
      <c r="C119" s="12">
        <v>3.15</v>
      </c>
      <c r="D119" s="12">
        <v>3.2</v>
      </c>
      <c r="E119" s="12">
        <f t="shared" si="2"/>
        <v>5.0000000000000266E-2</v>
      </c>
      <c r="F119" s="16">
        <v>100551501.84999999</v>
      </c>
      <c r="G119" s="13">
        <v>619019.4</v>
      </c>
      <c r="H119" s="13">
        <f t="shared" si="3"/>
        <v>-99932482.449999988</v>
      </c>
    </row>
    <row r="120" spans="1:8" s="4" customFormat="1" ht="14" customHeight="1" x14ac:dyDescent="0.25">
      <c r="A120" s="11" t="s">
        <v>214</v>
      </c>
      <c r="B120" s="11" t="s">
        <v>214</v>
      </c>
      <c r="C120" s="12">
        <v>0</v>
      </c>
      <c r="D120" s="12">
        <v>2</v>
      </c>
      <c r="E120" s="12">
        <f t="shared" si="2"/>
        <v>2</v>
      </c>
      <c r="F120" s="16">
        <v>0</v>
      </c>
      <c r="G120" s="13">
        <v>761585</v>
      </c>
      <c r="H120" s="13">
        <f t="shared" si="3"/>
        <v>761585</v>
      </c>
    </row>
    <row r="121" spans="1:8" s="4" customFormat="1" ht="14" customHeight="1" x14ac:dyDescent="0.25">
      <c r="A121" s="11" t="s">
        <v>214</v>
      </c>
      <c r="B121" s="11" t="s">
        <v>72</v>
      </c>
      <c r="C121" s="12">
        <v>0</v>
      </c>
      <c r="D121" s="12">
        <v>0</v>
      </c>
      <c r="E121" s="12">
        <f t="shared" si="2"/>
        <v>0</v>
      </c>
      <c r="F121" s="16">
        <v>0</v>
      </c>
      <c r="G121" s="13">
        <v>0</v>
      </c>
      <c r="H121" s="13">
        <f t="shared" si="3"/>
        <v>0</v>
      </c>
    </row>
    <row r="122" spans="1:8" s="4" customFormat="1" ht="14" customHeight="1" x14ac:dyDescent="0.25">
      <c r="A122" s="11" t="s">
        <v>130</v>
      </c>
      <c r="B122" s="11" t="s">
        <v>131</v>
      </c>
      <c r="C122" s="12">
        <v>0</v>
      </c>
      <c r="D122" s="12">
        <v>0</v>
      </c>
      <c r="E122" s="12">
        <f t="shared" si="2"/>
        <v>0</v>
      </c>
      <c r="F122" s="16">
        <v>0</v>
      </c>
      <c r="G122" s="13">
        <v>0</v>
      </c>
      <c r="H122" s="13">
        <f t="shared" si="3"/>
        <v>0</v>
      </c>
    </row>
    <row r="123" spans="1:8" s="4" customFormat="1" ht="14" customHeight="1" x14ac:dyDescent="0.25">
      <c r="A123" s="11" t="s">
        <v>132</v>
      </c>
      <c r="B123" s="11" t="s">
        <v>132</v>
      </c>
      <c r="C123" s="12">
        <v>0</v>
      </c>
      <c r="D123" s="12">
        <v>0</v>
      </c>
      <c r="E123" s="12">
        <f t="shared" si="2"/>
        <v>0</v>
      </c>
      <c r="F123" s="16">
        <v>0</v>
      </c>
      <c r="G123" s="13">
        <v>0</v>
      </c>
      <c r="H123" s="13">
        <f t="shared" si="3"/>
        <v>0</v>
      </c>
    </row>
    <row r="124" spans="1:8" s="4" customFormat="1" ht="14" customHeight="1" x14ac:dyDescent="0.25">
      <c r="A124" s="11" t="s">
        <v>133</v>
      </c>
      <c r="B124" s="11" t="s">
        <v>134</v>
      </c>
      <c r="C124" s="12">
        <v>0</v>
      </c>
      <c r="D124" s="12">
        <v>0</v>
      </c>
      <c r="E124" s="12">
        <f t="shared" si="2"/>
        <v>0</v>
      </c>
      <c r="F124" s="16">
        <v>0</v>
      </c>
      <c r="G124" s="13">
        <v>0</v>
      </c>
      <c r="H124" s="13">
        <f t="shared" si="3"/>
        <v>0</v>
      </c>
    </row>
    <row r="125" spans="1:8" s="4" customFormat="1" ht="14" customHeight="1" x14ac:dyDescent="0.25">
      <c r="A125" s="11" t="s">
        <v>133</v>
      </c>
      <c r="B125" s="11" t="s">
        <v>135</v>
      </c>
      <c r="C125" s="12">
        <v>0.33</v>
      </c>
      <c r="D125" s="12">
        <v>0</v>
      </c>
      <c r="E125" s="12">
        <f t="shared" si="2"/>
        <v>-0.33</v>
      </c>
      <c r="F125" s="16">
        <v>98775.93</v>
      </c>
      <c r="G125" s="13">
        <v>0</v>
      </c>
      <c r="H125" s="13">
        <f t="shared" si="3"/>
        <v>-98775.93</v>
      </c>
    </row>
    <row r="126" spans="1:8" s="4" customFormat="1" ht="14" customHeight="1" x14ac:dyDescent="0.25">
      <c r="A126" s="11" t="s">
        <v>133</v>
      </c>
      <c r="B126" s="11" t="s">
        <v>136</v>
      </c>
      <c r="C126" s="12">
        <v>0</v>
      </c>
      <c r="D126" s="12">
        <v>0</v>
      </c>
      <c r="E126" s="12">
        <f t="shared" si="2"/>
        <v>0</v>
      </c>
      <c r="F126" s="16">
        <v>0</v>
      </c>
      <c r="G126" s="13">
        <v>0</v>
      </c>
      <c r="H126" s="13">
        <f t="shared" si="3"/>
        <v>0</v>
      </c>
    </row>
    <row r="127" spans="1:8" s="4" customFormat="1" ht="14" customHeight="1" x14ac:dyDescent="0.25">
      <c r="A127" s="11" t="s">
        <v>133</v>
      </c>
      <c r="B127" s="11" t="s">
        <v>137</v>
      </c>
      <c r="C127" s="12">
        <v>0</v>
      </c>
      <c r="D127" s="12">
        <v>0</v>
      </c>
      <c r="E127" s="12">
        <f t="shared" si="2"/>
        <v>0</v>
      </c>
      <c r="F127" s="16">
        <v>0</v>
      </c>
      <c r="G127" s="13">
        <v>0</v>
      </c>
      <c r="H127" s="13">
        <f t="shared" si="3"/>
        <v>0</v>
      </c>
    </row>
    <row r="128" spans="1:8" s="4" customFormat="1" ht="14" customHeight="1" x14ac:dyDescent="0.25">
      <c r="A128" s="11" t="s">
        <v>133</v>
      </c>
      <c r="B128" s="11" t="s">
        <v>138</v>
      </c>
      <c r="C128" s="12">
        <v>0</v>
      </c>
      <c r="D128" s="12">
        <v>0</v>
      </c>
      <c r="E128" s="12">
        <f t="shared" si="2"/>
        <v>0</v>
      </c>
      <c r="F128" s="16">
        <v>0</v>
      </c>
      <c r="G128" s="13">
        <v>0</v>
      </c>
      <c r="H128" s="13">
        <f t="shared" si="3"/>
        <v>0</v>
      </c>
    </row>
    <row r="129" spans="1:8" s="4" customFormat="1" ht="14" customHeight="1" x14ac:dyDescent="0.25">
      <c r="A129" s="11" t="s">
        <v>133</v>
      </c>
      <c r="B129" s="11" t="s">
        <v>139</v>
      </c>
      <c r="C129" s="12">
        <v>2</v>
      </c>
      <c r="D129" s="12">
        <v>0</v>
      </c>
      <c r="E129" s="12">
        <f t="shared" si="2"/>
        <v>-2</v>
      </c>
      <c r="F129" s="16">
        <v>178657</v>
      </c>
      <c r="G129" s="13">
        <v>0</v>
      </c>
      <c r="H129" s="13">
        <f t="shared" si="3"/>
        <v>-178657</v>
      </c>
    </row>
    <row r="130" spans="1:8" s="4" customFormat="1" ht="14" customHeight="1" x14ac:dyDescent="0.25">
      <c r="A130" s="11" t="s">
        <v>133</v>
      </c>
      <c r="B130" s="11" t="s">
        <v>140</v>
      </c>
      <c r="C130" s="12">
        <v>0</v>
      </c>
      <c r="D130" s="12">
        <v>0</v>
      </c>
      <c r="E130" s="12">
        <f t="shared" si="2"/>
        <v>0</v>
      </c>
      <c r="F130" s="16">
        <v>0</v>
      </c>
      <c r="G130" s="13">
        <v>0</v>
      </c>
      <c r="H130" s="13">
        <f t="shared" si="3"/>
        <v>0</v>
      </c>
    </row>
    <row r="131" spans="1:8" s="4" customFormat="1" ht="14" customHeight="1" x14ac:dyDescent="0.25">
      <c r="A131" s="11" t="s">
        <v>133</v>
      </c>
      <c r="B131" s="11" t="s">
        <v>141</v>
      </c>
      <c r="C131" s="12">
        <v>0</v>
      </c>
      <c r="D131" s="12">
        <v>0</v>
      </c>
      <c r="E131" s="12">
        <f t="shared" si="2"/>
        <v>0</v>
      </c>
      <c r="F131" s="16">
        <v>0</v>
      </c>
      <c r="G131" s="13">
        <v>0</v>
      </c>
      <c r="H131" s="13">
        <f t="shared" si="3"/>
        <v>0</v>
      </c>
    </row>
    <row r="132" spans="1:8" s="4" customFormat="1" ht="14" customHeight="1" x14ac:dyDescent="0.25">
      <c r="A132" s="11" t="s">
        <v>133</v>
      </c>
      <c r="B132" s="11" t="s">
        <v>142</v>
      </c>
      <c r="C132" s="12">
        <v>0</v>
      </c>
      <c r="D132" s="12">
        <v>0</v>
      </c>
      <c r="E132" s="12">
        <f t="shared" si="2"/>
        <v>0</v>
      </c>
      <c r="F132" s="16">
        <v>0</v>
      </c>
      <c r="G132" s="13">
        <v>0</v>
      </c>
      <c r="H132" s="13">
        <f t="shared" si="3"/>
        <v>0</v>
      </c>
    </row>
    <row r="133" spans="1:8" s="4" customFormat="1" ht="14" customHeight="1" x14ac:dyDescent="0.25">
      <c r="A133" s="11" t="s">
        <v>133</v>
      </c>
      <c r="B133" s="11" t="s">
        <v>143</v>
      </c>
      <c r="C133" s="12">
        <v>2</v>
      </c>
      <c r="D133" s="12">
        <v>2</v>
      </c>
      <c r="E133" s="12">
        <f t="shared" ref="E133:E193" si="4">D133-C133</f>
        <v>0</v>
      </c>
      <c r="F133" s="16">
        <v>34102</v>
      </c>
      <c r="G133" s="13">
        <v>296128.2</v>
      </c>
      <c r="H133" s="13">
        <f t="shared" ref="H133:H193" si="5">G133-F133</f>
        <v>262026.2</v>
      </c>
    </row>
    <row r="134" spans="1:8" s="4" customFormat="1" ht="14" customHeight="1" x14ac:dyDescent="0.25">
      <c r="A134" s="11" t="s">
        <v>133</v>
      </c>
      <c r="B134" s="11" t="s">
        <v>144</v>
      </c>
      <c r="C134" s="12">
        <v>1</v>
      </c>
      <c r="D134" s="12">
        <v>1</v>
      </c>
      <c r="E134" s="12">
        <f t="shared" si="4"/>
        <v>0</v>
      </c>
      <c r="F134" s="16">
        <v>78756</v>
      </c>
      <c r="G134" s="13">
        <v>27053</v>
      </c>
      <c r="H134" s="13">
        <f t="shared" si="5"/>
        <v>-51703</v>
      </c>
    </row>
    <row r="135" spans="1:8" s="4" customFormat="1" ht="14" customHeight="1" x14ac:dyDescent="0.25">
      <c r="A135" s="11" t="s">
        <v>133</v>
      </c>
      <c r="B135" s="11" t="s">
        <v>145</v>
      </c>
      <c r="C135" s="12">
        <v>0</v>
      </c>
      <c r="D135" s="12">
        <v>0</v>
      </c>
      <c r="E135" s="12">
        <f t="shared" si="4"/>
        <v>0</v>
      </c>
      <c r="F135" s="16">
        <v>0</v>
      </c>
      <c r="G135" s="13">
        <v>0</v>
      </c>
      <c r="H135" s="13">
        <f t="shared" si="5"/>
        <v>0</v>
      </c>
    </row>
    <row r="136" spans="1:8" s="4" customFormat="1" ht="14" customHeight="1" x14ac:dyDescent="0.25">
      <c r="A136" s="11" t="s">
        <v>133</v>
      </c>
      <c r="B136" s="11" t="s">
        <v>146</v>
      </c>
      <c r="C136" s="12">
        <v>1</v>
      </c>
      <c r="D136" s="12">
        <v>0.5</v>
      </c>
      <c r="E136" s="12">
        <f t="shared" si="4"/>
        <v>-0.5</v>
      </c>
      <c r="F136" s="16">
        <v>211050</v>
      </c>
      <c r="G136" s="13">
        <v>750010</v>
      </c>
      <c r="H136" s="13">
        <f t="shared" si="5"/>
        <v>538960</v>
      </c>
    </row>
    <row r="137" spans="1:8" s="4" customFormat="1" ht="14" customHeight="1" x14ac:dyDescent="0.25">
      <c r="A137" s="11" t="s">
        <v>133</v>
      </c>
      <c r="B137" s="11" t="s">
        <v>147</v>
      </c>
      <c r="C137" s="12">
        <v>0</v>
      </c>
      <c r="D137" s="12">
        <v>0</v>
      </c>
      <c r="E137" s="12">
        <f t="shared" si="4"/>
        <v>0</v>
      </c>
      <c r="F137" s="16">
        <v>0</v>
      </c>
      <c r="G137" s="13">
        <v>0</v>
      </c>
      <c r="H137" s="13">
        <f t="shared" si="5"/>
        <v>0</v>
      </c>
    </row>
    <row r="138" spans="1:8" s="4" customFormat="1" ht="14" customHeight="1" x14ac:dyDescent="0.25">
      <c r="A138" s="11" t="s">
        <v>133</v>
      </c>
      <c r="B138" s="11" t="s">
        <v>148</v>
      </c>
      <c r="C138" s="12">
        <v>1</v>
      </c>
      <c r="D138" s="12">
        <v>0</v>
      </c>
      <c r="E138" s="12">
        <f t="shared" si="4"/>
        <v>-1</v>
      </c>
      <c r="F138" s="16">
        <v>118250</v>
      </c>
      <c r="G138" s="13">
        <v>0</v>
      </c>
      <c r="H138" s="13">
        <f t="shared" si="5"/>
        <v>-118250</v>
      </c>
    </row>
    <row r="139" spans="1:8" s="4" customFormat="1" ht="14" customHeight="1" x14ac:dyDescent="0.25">
      <c r="A139" s="11" t="s">
        <v>133</v>
      </c>
      <c r="B139" s="11" t="s">
        <v>149</v>
      </c>
      <c r="C139" s="12">
        <v>1</v>
      </c>
      <c r="D139" s="12">
        <v>0.5</v>
      </c>
      <c r="E139" s="12">
        <f t="shared" si="4"/>
        <v>-0.5</v>
      </c>
      <c r="F139" s="16">
        <v>25000</v>
      </c>
      <c r="G139" s="13">
        <v>750010</v>
      </c>
      <c r="H139" s="13">
        <f t="shared" si="5"/>
        <v>725010</v>
      </c>
    </row>
    <row r="140" spans="1:8" s="4" customFormat="1" ht="14" customHeight="1" x14ac:dyDescent="0.25">
      <c r="A140" s="11" t="s">
        <v>133</v>
      </c>
      <c r="B140" s="11" t="s">
        <v>150</v>
      </c>
      <c r="C140" s="12">
        <v>0</v>
      </c>
      <c r="D140" s="12">
        <v>0</v>
      </c>
      <c r="E140" s="12">
        <f t="shared" si="4"/>
        <v>0</v>
      </c>
      <c r="F140" s="16">
        <v>0</v>
      </c>
      <c r="G140" s="13">
        <v>0</v>
      </c>
      <c r="H140" s="13">
        <f t="shared" si="5"/>
        <v>0</v>
      </c>
    </row>
    <row r="141" spans="1:8" s="4" customFormat="1" ht="14" customHeight="1" x14ac:dyDescent="0.25">
      <c r="A141" s="11" t="s">
        <v>133</v>
      </c>
      <c r="B141" s="11" t="s">
        <v>151</v>
      </c>
      <c r="C141" s="12">
        <v>7</v>
      </c>
      <c r="D141" s="12">
        <v>4</v>
      </c>
      <c r="E141" s="12">
        <f t="shared" si="4"/>
        <v>-3</v>
      </c>
      <c r="F141" s="16">
        <v>171583</v>
      </c>
      <c r="G141" s="13">
        <v>385876</v>
      </c>
      <c r="H141" s="13">
        <f t="shared" si="5"/>
        <v>214293</v>
      </c>
    </row>
    <row r="142" spans="1:8" s="4" customFormat="1" ht="14" customHeight="1" x14ac:dyDescent="0.25">
      <c r="A142" s="11" t="s">
        <v>133</v>
      </c>
      <c r="B142" s="11" t="s">
        <v>152</v>
      </c>
      <c r="C142" s="12">
        <v>1</v>
      </c>
      <c r="D142" s="12">
        <v>1.4</v>
      </c>
      <c r="E142" s="12">
        <f t="shared" si="4"/>
        <v>0.39999999999999991</v>
      </c>
      <c r="F142" s="16">
        <v>9500</v>
      </c>
      <c r="G142" s="13">
        <v>29771.599999999999</v>
      </c>
      <c r="H142" s="13">
        <f t="shared" si="5"/>
        <v>20271.599999999999</v>
      </c>
    </row>
    <row r="143" spans="1:8" s="4" customFormat="1" ht="14" customHeight="1" x14ac:dyDescent="0.25">
      <c r="A143" s="11" t="s">
        <v>133</v>
      </c>
      <c r="B143" s="11" t="s">
        <v>153</v>
      </c>
      <c r="C143" s="12">
        <v>1</v>
      </c>
      <c r="D143" s="12">
        <v>1</v>
      </c>
      <c r="E143" s="12">
        <f t="shared" si="4"/>
        <v>0</v>
      </c>
      <c r="F143" s="16">
        <v>290325</v>
      </c>
      <c r="G143" s="13">
        <v>346512</v>
      </c>
      <c r="H143" s="13">
        <f t="shared" si="5"/>
        <v>56187</v>
      </c>
    </row>
    <row r="144" spans="1:8" s="4" customFormat="1" ht="14" customHeight="1" x14ac:dyDescent="0.25">
      <c r="A144" s="11" t="s">
        <v>133</v>
      </c>
      <c r="B144" s="11" t="s">
        <v>154</v>
      </c>
      <c r="C144" s="12">
        <v>0</v>
      </c>
      <c r="D144" s="12">
        <v>0</v>
      </c>
      <c r="E144" s="12">
        <f t="shared" si="4"/>
        <v>0</v>
      </c>
      <c r="F144" s="16">
        <v>0</v>
      </c>
      <c r="G144" s="13">
        <v>0</v>
      </c>
      <c r="H144" s="13">
        <f t="shared" si="5"/>
        <v>0</v>
      </c>
    </row>
    <row r="145" spans="1:8" s="4" customFormat="1" ht="14" customHeight="1" x14ac:dyDescent="0.25">
      <c r="A145" s="11" t="s">
        <v>133</v>
      </c>
      <c r="B145" s="11" t="s">
        <v>155</v>
      </c>
      <c r="C145" s="12">
        <v>0</v>
      </c>
      <c r="D145" s="12">
        <v>0</v>
      </c>
      <c r="E145" s="12">
        <f t="shared" si="4"/>
        <v>0</v>
      </c>
      <c r="F145" s="16">
        <v>0</v>
      </c>
      <c r="G145" s="13">
        <v>0</v>
      </c>
      <c r="H145" s="13">
        <f t="shared" si="5"/>
        <v>0</v>
      </c>
    </row>
    <row r="146" spans="1:8" s="4" customFormat="1" ht="14" customHeight="1" x14ac:dyDescent="0.25">
      <c r="A146" s="11" t="s">
        <v>133</v>
      </c>
      <c r="B146" s="11" t="s">
        <v>156</v>
      </c>
      <c r="C146" s="12">
        <v>0</v>
      </c>
      <c r="D146" s="12">
        <v>0.15</v>
      </c>
      <c r="E146" s="12">
        <f t="shared" si="4"/>
        <v>0.15</v>
      </c>
      <c r="F146" s="16">
        <v>0</v>
      </c>
      <c r="G146" s="13">
        <v>7500.3</v>
      </c>
      <c r="H146" s="13">
        <f t="shared" si="5"/>
        <v>7500.3</v>
      </c>
    </row>
    <row r="147" spans="1:8" s="4" customFormat="1" ht="14" customHeight="1" x14ac:dyDescent="0.25">
      <c r="A147" s="11" t="s">
        <v>133</v>
      </c>
      <c r="B147" s="11" t="s">
        <v>157</v>
      </c>
      <c r="C147" s="12">
        <v>0</v>
      </c>
      <c r="D147" s="12">
        <v>0</v>
      </c>
      <c r="E147" s="12">
        <f t="shared" si="4"/>
        <v>0</v>
      </c>
      <c r="F147" s="16">
        <v>0</v>
      </c>
      <c r="G147" s="13">
        <v>0</v>
      </c>
      <c r="H147" s="13">
        <f t="shared" si="5"/>
        <v>0</v>
      </c>
    </row>
    <row r="148" spans="1:8" s="4" customFormat="1" ht="14" customHeight="1" x14ac:dyDescent="0.25">
      <c r="A148" s="11" t="s">
        <v>133</v>
      </c>
      <c r="B148" s="11" t="s">
        <v>158</v>
      </c>
      <c r="C148" s="12">
        <v>6.95</v>
      </c>
      <c r="D148" s="12">
        <v>8.3000000000000007</v>
      </c>
      <c r="E148" s="12">
        <f t="shared" si="4"/>
        <v>1.3500000000000005</v>
      </c>
      <c r="F148" s="16">
        <v>4985021.0199999996</v>
      </c>
      <c r="G148" s="13">
        <v>4030913</v>
      </c>
      <c r="H148" s="13">
        <f t="shared" si="5"/>
        <v>-954108.01999999955</v>
      </c>
    </row>
    <row r="149" spans="1:8" s="4" customFormat="1" ht="14" customHeight="1" x14ac:dyDescent="0.25">
      <c r="A149" s="11" t="s">
        <v>133</v>
      </c>
      <c r="B149" s="11" t="s">
        <v>159</v>
      </c>
      <c r="C149" s="12">
        <v>0</v>
      </c>
      <c r="D149" s="12">
        <v>0</v>
      </c>
      <c r="E149" s="12">
        <f t="shared" si="4"/>
        <v>0</v>
      </c>
      <c r="F149" s="16">
        <v>0</v>
      </c>
      <c r="G149" s="13">
        <v>0</v>
      </c>
      <c r="H149" s="13">
        <f t="shared" si="5"/>
        <v>0</v>
      </c>
    </row>
    <row r="150" spans="1:8" s="4" customFormat="1" ht="14" customHeight="1" x14ac:dyDescent="0.25">
      <c r="A150" s="11" t="s">
        <v>133</v>
      </c>
      <c r="B150" s="11" t="s">
        <v>160</v>
      </c>
      <c r="C150" s="12">
        <v>0</v>
      </c>
      <c r="D150" s="12">
        <v>0</v>
      </c>
      <c r="E150" s="12">
        <f t="shared" si="4"/>
        <v>0</v>
      </c>
      <c r="F150" s="16">
        <v>0</v>
      </c>
      <c r="G150" s="13">
        <v>0</v>
      </c>
      <c r="H150" s="13">
        <f t="shared" si="5"/>
        <v>0</v>
      </c>
    </row>
    <row r="151" spans="1:8" s="4" customFormat="1" ht="14" customHeight="1" x14ac:dyDescent="0.25">
      <c r="A151" s="11" t="s">
        <v>133</v>
      </c>
      <c r="B151" s="11" t="s">
        <v>161</v>
      </c>
      <c r="C151" s="12">
        <v>0</v>
      </c>
      <c r="D151" s="12">
        <v>0</v>
      </c>
      <c r="E151" s="12">
        <f t="shared" si="4"/>
        <v>0</v>
      </c>
      <c r="F151" s="16">
        <v>0</v>
      </c>
      <c r="G151" s="13">
        <v>0</v>
      </c>
      <c r="H151" s="13">
        <f t="shared" si="5"/>
        <v>0</v>
      </c>
    </row>
    <row r="152" spans="1:8" s="4" customFormat="1" ht="14" customHeight="1" x14ac:dyDescent="0.25">
      <c r="A152" s="11" t="s">
        <v>133</v>
      </c>
      <c r="B152" s="11" t="s">
        <v>162</v>
      </c>
      <c r="C152" s="12">
        <v>1</v>
      </c>
      <c r="D152" s="12">
        <v>2</v>
      </c>
      <c r="E152" s="12">
        <f t="shared" si="4"/>
        <v>1</v>
      </c>
      <c r="F152" s="16">
        <v>274424</v>
      </c>
      <c r="G152" s="13">
        <v>143451</v>
      </c>
      <c r="H152" s="13">
        <f t="shared" si="5"/>
        <v>-130973</v>
      </c>
    </row>
    <row r="153" spans="1:8" s="4" customFormat="1" ht="14" customHeight="1" x14ac:dyDescent="0.25">
      <c r="A153" s="11" t="s">
        <v>133</v>
      </c>
      <c r="B153" s="11" t="s">
        <v>163</v>
      </c>
      <c r="C153" s="12">
        <v>0</v>
      </c>
      <c r="D153" s="12">
        <v>0</v>
      </c>
      <c r="E153" s="12">
        <f t="shared" si="4"/>
        <v>0</v>
      </c>
      <c r="F153" s="16">
        <v>0</v>
      </c>
      <c r="G153" s="13">
        <v>0</v>
      </c>
      <c r="H153" s="13">
        <f t="shared" si="5"/>
        <v>0</v>
      </c>
    </row>
    <row r="154" spans="1:8" s="4" customFormat="1" ht="14" customHeight="1" x14ac:dyDescent="0.25">
      <c r="A154" s="11" t="s">
        <v>133</v>
      </c>
      <c r="B154" s="11" t="s">
        <v>164</v>
      </c>
      <c r="C154" s="12">
        <v>0</v>
      </c>
      <c r="D154" s="12">
        <v>0</v>
      </c>
      <c r="E154" s="12">
        <f t="shared" si="4"/>
        <v>0</v>
      </c>
      <c r="F154" s="16">
        <v>0</v>
      </c>
      <c r="G154" s="13">
        <v>0</v>
      </c>
      <c r="H154" s="13">
        <f t="shared" si="5"/>
        <v>0</v>
      </c>
    </row>
    <row r="155" spans="1:8" s="4" customFormat="1" ht="14" customHeight="1" x14ac:dyDescent="0.25">
      <c r="A155" s="11" t="s">
        <v>133</v>
      </c>
      <c r="B155" s="11" t="s">
        <v>165</v>
      </c>
      <c r="C155" s="12">
        <v>0</v>
      </c>
      <c r="D155" s="12">
        <v>0</v>
      </c>
      <c r="E155" s="12">
        <f t="shared" si="4"/>
        <v>0</v>
      </c>
      <c r="F155" s="16">
        <v>0</v>
      </c>
      <c r="G155" s="13">
        <v>0</v>
      </c>
      <c r="H155" s="13">
        <f t="shared" si="5"/>
        <v>0</v>
      </c>
    </row>
    <row r="156" spans="1:8" s="4" customFormat="1" ht="14" customHeight="1" x14ac:dyDescent="0.25">
      <c r="A156" s="11" t="s">
        <v>166</v>
      </c>
      <c r="B156" s="11" t="s">
        <v>167</v>
      </c>
      <c r="C156" s="12">
        <v>0</v>
      </c>
      <c r="D156" s="12">
        <v>0</v>
      </c>
      <c r="E156" s="12">
        <f t="shared" si="4"/>
        <v>0</v>
      </c>
      <c r="F156" s="16">
        <v>0</v>
      </c>
      <c r="G156" s="13">
        <v>0</v>
      </c>
      <c r="H156" s="13">
        <f t="shared" si="5"/>
        <v>0</v>
      </c>
    </row>
    <row r="157" spans="1:8" s="4" customFormat="1" ht="14" customHeight="1" x14ac:dyDescent="0.25">
      <c r="A157" s="11" t="s">
        <v>166</v>
      </c>
      <c r="B157" s="11" t="s">
        <v>168</v>
      </c>
      <c r="C157" s="12">
        <v>0</v>
      </c>
      <c r="D157" s="12">
        <v>0</v>
      </c>
      <c r="E157" s="12">
        <f t="shared" si="4"/>
        <v>0</v>
      </c>
      <c r="F157" s="16">
        <v>0</v>
      </c>
      <c r="G157" s="13">
        <v>0</v>
      </c>
      <c r="H157" s="13">
        <f t="shared" si="5"/>
        <v>0</v>
      </c>
    </row>
    <row r="158" spans="1:8" s="4" customFormat="1" ht="14" customHeight="1" x14ac:dyDescent="0.25">
      <c r="A158" s="11" t="s">
        <v>166</v>
      </c>
      <c r="B158" s="11" t="s">
        <v>169</v>
      </c>
      <c r="C158" s="12">
        <v>0</v>
      </c>
      <c r="D158" s="12">
        <v>1</v>
      </c>
      <c r="E158" s="12">
        <f t="shared" si="4"/>
        <v>1</v>
      </c>
      <c r="F158" s="16">
        <v>0</v>
      </c>
      <c r="G158" s="13">
        <v>296192</v>
      </c>
      <c r="H158" s="13">
        <f t="shared" si="5"/>
        <v>296192</v>
      </c>
    </row>
    <row r="159" spans="1:8" s="4" customFormat="1" ht="14" customHeight="1" x14ac:dyDescent="0.25">
      <c r="A159" s="11" t="s">
        <v>166</v>
      </c>
      <c r="B159" s="11" t="s">
        <v>170</v>
      </c>
      <c r="C159" s="12">
        <v>0</v>
      </c>
      <c r="D159" s="12">
        <v>2.25</v>
      </c>
      <c r="E159" s="12">
        <f t="shared" si="4"/>
        <v>2.25</v>
      </c>
      <c r="F159" s="16">
        <v>0</v>
      </c>
      <c r="G159" s="13">
        <v>545487.75</v>
      </c>
      <c r="H159" s="13">
        <f t="shared" si="5"/>
        <v>545487.75</v>
      </c>
    </row>
    <row r="160" spans="1:8" s="4" customFormat="1" ht="14" customHeight="1" x14ac:dyDescent="0.25">
      <c r="A160" s="11" t="s">
        <v>166</v>
      </c>
      <c r="B160" s="11" t="s">
        <v>171</v>
      </c>
      <c r="C160" s="12">
        <v>0</v>
      </c>
      <c r="D160" s="12">
        <v>0</v>
      </c>
      <c r="E160" s="12">
        <f t="shared" si="4"/>
        <v>0</v>
      </c>
      <c r="F160" s="16">
        <v>0</v>
      </c>
      <c r="G160" s="13">
        <v>0</v>
      </c>
      <c r="H160" s="13">
        <f t="shared" si="5"/>
        <v>0</v>
      </c>
    </row>
    <row r="161" spans="1:8" s="4" customFormat="1" ht="14" customHeight="1" x14ac:dyDescent="0.25">
      <c r="A161" s="11" t="s">
        <v>166</v>
      </c>
      <c r="B161" s="11" t="s">
        <v>172</v>
      </c>
      <c r="C161" s="12">
        <v>0</v>
      </c>
      <c r="D161" s="12">
        <v>2</v>
      </c>
      <c r="E161" s="12">
        <f t="shared" si="4"/>
        <v>2</v>
      </c>
      <c r="F161" s="16">
        <v>0</v>
      </c>
      <c r="G161" s="13">
        <v>130113</v>
      </c>
      <c r="H161" s="13">
        <f t="shared" si="5"/>
        <v>130113</v>
      </c>
    </row>
    <row r="162" spans="1:8" s="4" customFormat="1" ht="14" customHeight="1" x14ac:dyDescent="0.25">
      <c r="A162" s="11" t="s">
        <v>173</v>
      </c>
      <c r="B162" s="11" t="s">
        <v>174</v>
      </c>
      <c r="C162" s="12">
        <v>0</v>
      </c>
      <c r="D162" s="12">
        <v>4.91</v>
      </c>
      <c r="E162" s="12">
        <f t="shared" si="4"/>
        <v>4.91</v>
      </c>
      <c r="F162" s="16">
        <v>0</v>
      </c>
      <c r="G162" s="13">
        <v>4228517.43</v>
      </c>
      <c r="H162" s="13">
        <f t="shared" si="5"/>
        <v>4228517.43</v>
      </c>
    </row>
    <row r="163" spans="1:8" s="4" customFormat="1" ht="14" customHeight="1" x14ac:dyDescent="0.25">
      <c r="A163" s="11" t="s">
        <v>173</v>
      </c>
      <c r="B163" s="11" t="s">
        <v>175</v>
      </c>
      <c r="C163" s="12">
        <v>1.08</v>
      </c>
      <c r="D163" s="12">
        <v>0.5</v>
      </c>
      <c r="E163" s="12">
        <f t="shared" si="4"/>
        <v>-0.58000000000000007</v>
      </c>
      <c r="F163" s="16">
        <v>1130224.75</v>
      </c>
      <c r="G163" s="13">
        <v>82312</v>
      </c>
      <c r="H163" s="13">
        <f t="shared" si="5"/>
        <v>-1047912.75</v>
      </c>
    </row>
    <row r="164" spans="1:8" s="4" customFormat="1" ht="14" customHeight="1" x14ac:dyDescent="0.25">
      <c r="A164" s="11" t="s">
        <v>173</v>
      </c>
      <c r="B164" s="11" t="s">
        <v>213</v>
      </c>
      <c r="C164" s="12">
        <v>0</v>
      </c>
      <c r="D164" s="12">
        <v>0</v>
      </c>
      <c r="E164" s="12">
        <f t="shared" si="4"/>
        <v>0</v>
      </c>
      <c r="F164" s="16">
        <v>0</v>
      </c>
      <c r="G164" s="13">
        <v>0</v>
      </c>
      <c r="H164" s="13">
        <f t="shared" si="5"/>
        <v>0</v>
      </c>
    </row>
    <row r="165" spans="1:8" s="5" customFormat="1" ht="14" customHeight="1" x14ac:dyDescent="0.25">
      <c r="A165" s="11" t="s">
        <v>173</v>
      </c>
      <c r="B165" s="11" t="s">
        <v>176</v>
      </c>
      <c r="C165" s="12">
        <v>2.88</v>
      </c>
      <c r="D165" s="12">
        <v>3.2</v>
      </c>
      <c r="E165" s="12">
        <f t="shared" si="4"/>
        <v>0.32000000000000028</v>
      </c>
      <c r="F165" s="16">
        <v>2426277.35</v>
      </c>
      <c r="G165" s="13">
        <v>1393389.6</v>
      </c>
      <c r="H165" s="13">
        <f t="shared" si="5"/>
        <v>-1032887.75</v>
      </c>
    </row>
    <row r="166" spans="1:8" s="4" customFormat="1" ht="14" customHeight="1" x14ac:dyDescent="0.25">
      <c r="A166" s="11" t="s">
        <v>173</v>
      </c>
      <c r="B166" s="11" t="s">
        <v>177</v>
      </c>
      <c r="C166" s="12">
        <v>5.62</v>
      </c>
      <c r="D166" s="12">
        <v>1</v>
      </c>
      <c r="E166" s="12">
        <f t="shared" si="4"/>
        <v>-4.62</v>
      </c>
      <c r="F166" s="16">
        <v>2033821.18</v>
      </c>
      <c r="G166" s="13">
        <v>93940</v>
      </c>
      <c r="H166" s="13">
        <f t="shared" si="5"/>
        <v>-1939881.18</v>
      </c>
    </row>
    <row r="167" spans="1:8" s="4" customFormat="1" ht="14" customHeight="1" x14ac:dyDescent="0.25">
      <c r="A167" s="11" t="s">
        <v>173</v>
      </c>
      <c r="B167" s="11" t="s">
        <v>211</v>
      </c>
      <c r="C167" s="12">
        <v>4.8499999999999996</v>
      </c>
      <c r="D167" s="12">
        <v>7.09</v>
      </c>
      <c r="E167" s="12">
        <f t="shared" si="4"/>
        <v>2.2400000000000002</v>
      </c>
      <c r="F167" s="16">
        <v>8861379</v>
      </c>
      <c r="G167" s="13">
        <v>7728568.1399999997</v>
      </c>
      <c r="H167" s="13">
        <f t="shared" si="5"/>
        <v>-1132810.8600000003</v>
      </c>
    </row>
    <row r="168" spans="1:8" s="4" customFormat="1" ht="14" customHeight="1" x14ac:dyDescent="0.25">
      <c r="A168" s="11" t="s">
        <v>173</v>
      </c>
      <c r="B168" s="11" t="s">
        <v>178</v>
      </c>
      <c r="C168" s="12">
        <v>1.5</v>
      </c>
      <c r="D168" s="12">
        <v>0</v>
      </c>
      <c r="E168" s="12">
        <f t="shared" si="4"/>
        <v>-1.5</v>
      </c>
      <c r="F168" s="16">
        <v>275569.5</v>
      </c>
      <c r="G168" s="13">
        <v>0</v>
      </c>
      <c r="H168" s="13">
        <f t="shared" si="5"/>
        <v>-275569.5</v>
      </c>
    </row>
    <row r="169" spans="1:8" s="4" customFormat="1" ht="14" customHeight="1" x14ac:dyDescent="0.25">
      <c r="A169" s="11" t="s">
        <v>173</v>
      </c>
      <c r="B169" s="11" t="s">
        <v>179</v>
      </c>
      <c r="C169" s="12">
        <v>0.8</v>
      </c>
      <c r="D169" s="12">
        <v>0</v>
      </c>
      <c r="E169" s="12">
        <f t="shared" si="4"/>
        <v>-0.8</v>
      </c>
      <c r="F169" s="16">
        <v>404678.8</v>
      </c>
      <c r="G169" s="13">
        <v>0</v>
      </c>
      <c r="H169" s="13">
        <f t="shared" si="5"/>
        <v>-404678.8</v>
      </c>
    </row>
    <row r="170" spans="1:8" s="4" customFormat="1" ht="14" customHeight="1" x14ac:dyDescent="0.25">
      <c r="A170" s="11" t="s">
        <v>173</v>
      </c>
      <c r="B170" s="11" t="s">
        <v>210</v>
      </c>
      <c r="C170" s="12">
        <v>0</v>
      </c>
      <c r="D170" s="12">
        <v>0</v>
      </c>
      <c r="E170" s="12">
        <f t="shared" si="4"/>
        <v>0</v>
      </c>
      <c r="F170" s="16">
        <v>0</v>
      </c>
      <c r="G170" s="13">
        <v>0</v>
      </c>
      <c r="H170" s="13">
        <f t="shared" si="5"/>
        <v>0</v>
      </c>
    </row>
    <row r="171" spans="1:8" s="4" customFormat="1" ht="14" customHeight="1" x14ac:dyDescent="0.25">
      <c r="A171" s="11" t="s">
        <v>173</v>
      </c>
      <c r="B171" s="11" t="s">
        <v>180</v>
      </c>
      <c r="C171" s="12">
        <v>0</v>
      </c>
      <c r="D171" s="12">
        <v>0</v>
      </c>
      <c r="E171" s="12">
        <f t="shared" si="4"/>
        <v>0</v>
      </c>
      <c r="F171" s="16">
        <v>0</v>
      </c>
      <c r="G171" s="13">
        <v>0</v>
      </c>
      <c r="H171" s="13">
        <f t="shared" si="5"/>
        <v>0</v>
      </c>
    </row>
    <row r="172" spans="1:8" s="4" customFormat="1" ht="14" customHeight="1" x14ac:dyDescent="0.25">
      <c r="A172" s="11" t="s">
        <v>173</v>
      </c>
      <c r="B172" s="11" t="s">
        <v>181</v>
      </c>
      <c r="C172" s="12">
        <v>0</v>
      </c>
      <c r="D172" s="12">
        <v>0</v>
      </c>
      <c r="E172" s="12">
        <f t="shared" si="4"/>
        <v>0</v>
      </c>
      <c r="F172" s="16">
        <v>0</v>
      </c>
      <c r="G172" s="13">
        <v>0</v>
      </c>
      <c r="H172" s="13">
        <f t="shared" si="5"/>
        <v>0</v>
      </c>
    </row>
    <row r="173" spans="1:8" s="4" customFormat="1" ht="14" customHeight="1" x14ac:dyDescent="0.25">
      <c r="A173" s="11" t="s">
        <v>173</v>
      </c>
      <c r="B173" s="11" t="s">
        <v>182</v>
      </c>
      <c r="C173" s="12">
        <v>6.27</v>
      </c>
      <c r="D173" s="12">
        <v>4.97</v>
      </c>
      <c r="E173" s="12">
        <f t="shared" si="4"/>
        <v>-1.2999999999999998</v>
      </c>
      <c r="F173" s="16">
        <v>1264534.5</v>
      </c>
      <c r="G173" s="13">
        <v>1386354.73</v>
      </c>
      <c r="H173" s="13">
        <f t="shared" si="5"/>
        <v>121820.22999999998</v>
      </c>
    </row>
    <row r="174" spans="1:8" s="4" customFormat="1" ht="14" customHeight="1" x14ac:dyDescent="0.25">
      <c r="A174" s="11" t="s">
        <v>173</v>
      </c>
      <c r="B174" s="11" t="s">
        <v>183</v>
      </c>
      <c r="C174" s="12">
        <v>2.46</v>
      </c>
      <c r="D174" s="12">
        <v>1.37</v>
      </c>
      <c r="E174" s="12">
        <f t="shared" si="4"/>
        <v>-1.0899999999999999</v>
      </c>
      <c r="F174" s="16">
        <v>1122976.79</v>
      </c>
      <c r="G174" s="13">
        <v>344269.82</v>
      </c>
      <c r="H174" s="13">
        <f t="shared" si="5"/>
        <v>-778706.97</v>
      </c>
    </row>
    <row r="175" spans="1:8" s="4" customFormat="1" ht="14" customHeight="1" x14ac:dyDescent="0.25">
      <c r="A175" s="11" t="s">
        <v>184</v>
      </c>
      <c r="B175" s="11" t="s">
        <v>185</v>
      </c>
      <c r="C175" s="12">
        <v>0</v>
      </c>
      <c r="D175" s="12">
        <v>0</v>
      </c>
      <c r="E175" s="12">
        <f t="shared" si="4"/>
        <v>0</v>
      </c>
      <c r="F175" s="16">
        <v>0</v>
      </c>
      <c r="G175" s="13">
        <v>0</v>
      </c>
      <c r="H175" s="13">
        <f t="shared" si="5"/>
        <v>0</v>
      </c>
    </row>
    <row r="176" spans="1:8" s="4" customFormat="1" ht="14" customHeight="1" x14ac:dyDescent="0.25">
      <c r="A176" s="11" t="s">
        <v>184</v>
      </c>
      <c r="B176" s="11" t="s">
        <v>186</v>
      </c>
      <c r="C176" s="12">
        <v>0</v>
      </c>
      <c r="D176" s="12">
        <v>0</v>
      </c>
      <c r="E176" s="12">
        <f t="shared" si="4"/>
        <v>0</v>
      </c>
      <c r="F176" s="16">
        <v>0</v>
      </c>
      <c r="G176" s="13">
        <v>0</v>
      </c>
      <c r="H176" s="13">
        <f t="shared" si="5"/>
        <v>0</v>
      </c>
    </row>
    <row r="177" spans="1:8" s="4" customFormat="1" ht="14" customHeight="1" x14ac:dyDescent="0.25">
      <c r="A177" s="11" t="s">
        <v>184</v>
      </c>
      <c r="B177" s="11" t="s">
        <v>187</v>
      </c>
      <c r="C177" s="12">
        <v>0</v>
      </c>
      <c r="D177" s="12">
        <v>2</v>
      </c>
      <c r="E177" s="12">
        <f t="shared" si="4"/>
        <v>2</v>
      </c>
      <c r="F177" s="16">
        <v>0</v>
      </c>
      <c r="G177" s="13">
        <v>18501</v>
      </c>
      <c r="H177" s="13">
        <f t="shared" si="5"/>
        <v>18501</v>
      </c>
    </row>
    <row r="178" spans="1:8" s="4" customFormat="1" ht="14" customHeight="1" x14ac:dyDescent="0.25">
      <c r="A178" s="11" t="s">
        <v>184</v>
      </c>
      <c r="B178" s="11" t="s">
        <v>188</v>
      </c>
      <c r="C178" s="12">
        <v>0</v>
      </c>
      <c r="D178" s="12">
        <v>0</v>
      </c>
      <c r="E178" s="12">
        <f t="shared" si="4"/>
        <v>0</v>
      </c>
      <c r="F178" s="16">
        <v>0</v>
      </c>
      <c r="G178" s="13">
        <v>0</v>
      </c>
      <c r="H178" s="13">
        <f t="shared" si="5"/>
        <v>0</v>
      </c>
    </row>
    <row r="179" spans="1:8" s="4" customFormat="1" ht="14" customHeight="1" x14ac:dyDescent="0.25">
      <c r="A179" s="11" t="s">
        <v>184</v>
      </c>
      <c r="B179" s="11" t="s">
        <v>189</v>
      </c>
      <c r="C179" s="12">
        <v>0</v>
      </c>
      <c r="D179" s="12">
        <v>0</v>
      </c>
      <c r="E179" s="12">
        <f t="shared" si="4"/>
        <v>0</v>
      </c>
      <c r="F179" s="16">
        <v>0</v>
      </c>
      <c r="G179" s="13">
        <v>0</v>
      </c>
      <c r="H179" s="13">
        <f t="shared" si="5"/>
        <v>0</v>
      </c>
    </row>
    <row r="180" spans="1:8" s="4" customFormat="1" ht="14" customHeight="1" x14ac:dyDescent="0.25">
      <c r="A180" s="11" t="s">
        <v>184</v>
      </c>
      <c r="B180" s="11" t="s">
        <v>190</v>
      </c>
      <c r="C180" s="12">
        <v>0</v>
      </c>
      <c r="D180" s="12">
        <v>0</v>
      </c>
      <c r="E180" s="12">
        <f t="shared" si="4"/>
        <v>0</v>
      </c>
      <c r="F180" s="16">
        <v>0</v>
      </c>
      <c r="G180" s="13">
        <v>0</v>
      </c>
      <c r="H180" s="13">
        <f t="shared" si="5"/>
        <v>0</v>
      </c>
    </row>
    <row r="181" spans="1:8" s="4" customFormat="1" ht="14" customHeight="1" x14ac:dyDescent="0.25">
      <c r="A181" s="11" t="s">
        <v>184</v>
      </c>
      <c r="B181" s="11" t="s">
        <v>191</v>
      </c>
      <c r="C181" s="12">
        <v>0</v>
      </c>
      <c r="D181" s="12">
        <v>1</v>
      </c>
      <c r="E181" s="12">
        <f t="shared" si="4"/>
        <v>1</v>
      </c>
      <c r="F181" s="16">
        <v>0</v>
      </c>
      <c r="G181" s="13">
        <v>28100</v>
      </c>
      <c r="H181" s="13">
        <f t="shared" si="5"/>
        <v>28100</v>
      </c>
    </row>
    <row r="182" spans="1:8" s="4" customFormat="1" ht="14" customHeight="1" x14ac:dyDescent="0.25">
      <c r="A182" s="11" t="s">
        <v>184</v>
      </c>
      <c r="B182" s="11" t="s">
        <v>192</v>
      </c>
      <c r="C182" s="12">
        <v>0</v>
      </c>
      <c r="D182" s="12">
        <v>0</v>
      </c>
      <c r="E182" s="12">
        <f t="shared" si="4"/>
        <v>0</v>
      </c>
      <c r="F182" s="16">
        <v>0</v>
      </c>
      <c r="G182" s="13">
        <v>0</v>
      </c>
      <c r="H182" s="13">
        <f t="shared" si="5"/>
        <v>0</v>
      </c>
    </row>
    <row r="183" spans="1:8" s="4" customFormat="1" ht="14" customHeight="1" x14ac:dyDescent="0.25">
      <c r="A183" s="11" t="s">
        <v>184</v>
      </c>
      <c r="B183" s="11" t="s">
        <v>193</v>
      </c>
      <c r="C183" s="12">
        <v>0</v>
      </c>
      <c r="D183" s="12">
        <v>0</v>
      </c>
      <c r="E183" s="12">
        <f t="shared" si="4"/>
        <v>0</v>
      </c>
      <c r="F183" s="16">
        <v>0</v>
      </c>
      <c r="G183" s="13">
        <v>0</v>
      </c>
      <c r="H183" s="13">
        <f t="shared" si="5"/>
        <v>0</v>
      </c>
    </row>
    <row r="184" spans="1:8" s="4" customFormat="1" ht="14" customHeight="1" x14ac:dyDescent="0.25">
      <c r="A184" s="11" t="s">
        <v>194</v>
      </c>
      <c r="B184" s="11" t="s">
        <v>195</v>
      </c>
      <c r="C184" s="12">
        <v>0</v>
      </c>
      <c r="D184" s="12">
        <v>0</v>
      </c>
      <c r="E184" s="12">
        <f t="shared" si="4"/>
        <v>0</v>
      </c>
      <c r="F184" s="16">
        <v>0</v>
      </c>
      <c r="G184" s="13">
        <v>0</v>
      </c>
      <c r="H184" s="13">
        <f t="shared" si="5"/>
        <v>0</v>
      </c>
    </row>
    <row r="185" spans="1:8" s="4" customFormat="1" ht="14" customHeight="1" x14ac:dyDescent="0.25">
      <c r="A185" s="11" t="s">
        <v>194</v>
      </c>
      <c r="B185" s="11" t="s">
        <v>196</v>
      </c>
      <c r="C185" s="12">
        <v>0</v>
      </c>
      <c r="D185" s="12">
        <v>0</v>
      </c>
      <c r="E185" s="12">
        <f t="shared" si="4"/>
        <v>0</v>
      </c>
      <c r="F185" s="16">
        <v>0</v>
      </c>
      <c r="G185" s="13">
        <v>0</v>
      </c>
      <c r="H185" s="13">
        <f t="shared" si="5"/>
        <v>0</v>
      </c>
    </row>
    <row r="186" spans="1:8" s="4" customFormat="1" ht="14" customHeight="1" x14ac:dyDescent="0.25">
      <c r="A186" s="11" t="s">
        <v>194</v>
      </c>
      <c r="B186" s="11" t="s">
        <v>197</v>
      </c>
      <c r="C186" s="12">
        <v>0</v>
      </c>
      <c r="D186" s="12">
        <v>0</v>
      </c>
      <c r="E186" s="12">
        <f t="shared" si="4"/>
        <v>0</v>
      </c>
      <c r="F186" s="16">
        <v>0</v>
      </c>
      <c r="G186" s="13">
        <v>0</v>
      </c>
      <c r="H186" s="13">
        <f t="shared" si="5"/>
        <v>0</v>
      </c>
    </row>
    <row r="187" spans="1:8" s="4" customFormat="1" ht="14" customHeight="1" x14ac:dyDescent="0.25">
      <c r="A187" s="11" t="s">
        <v>198</v>
      </c>
      <c r="B187" s="11" t="s">
        <v>199</v>
      </c>
      <c r="C187" s="12">
        <v>0</v>
      </c>
      <c r="D187" s="12">
        <v>0</v>
      </c>
      <c r="E187" s="12">
        <f t="shared" si="4"/>
        <v>0</v>
      </c>
      <c r="F187" s="16">
        <v>0</v>
      </c>
      <c r="G187" s="13">
        <v>0</v>
      </c>
      <c r="H187" s="13">
        <f t="shared" si="5"/>
        <v>0</v>
      </c>
    </row>
    <row r="188" spans="1:8" s="4" customFormat="1" ht="14" customHeight="1" x14ac:dyDescent="0.25">
      <c r="A188" s="11" t="s">
        <v>198</v>
      </c>
      <c r="B188" s="11" t="s">
        <v>200</v>
      </c>
      <c r="C188" s="12">
        <v>0</v>
      </c>
      <c r="D188" s="12">
        <v>0</v>
      </c>
      <c r="E188" s="12">
        <f t="shared" si="4"/>
        <v>0</v>
      </c>
      <c r="F188" s="16">
        <v>0</v>
      </c>
      <c r="G188" s="13">
        <v>0</v>
      </c>
      <c r="H188" s="13">
        <f t="shared" si="5"/>
        <v>0</v>
      </c>
    </row>
    <row r="189" spans="1:8" s="4" customFormat="1" ht="14" customHeight="1" x14ac:dyDescent="0.25">
      <c r="A189" s="11" t="s">
        <v>198</v>
      </c>
      <c r="B189" s="11" t="s">
        <v>201</v>
      </c>
      <c r="C189" s="12">
        <v>0</v>
      </c>
      <c r="D189" s="12">
        <v>0</v>
      </c>
      <c r="E189" s="12">
        <f t="shared" si="4"/>
        <v>0</v>
      </c>
      <c r="F189" s="16">
        <v>0</v>
      </c>
      <c r="G189" s="13">
        <v>0</v>
      </c>
      <c r="H189" s="13">
        <f t="shared" si="5"/>
        <v>0</v>
      </c>
    </row>
    <row r="190" spans="1:8" s="4" customFormat="1" ht="14" customHeight="1" x14ac:dyDescent="0.25">
      <c r="A190" s="11" t="s">
        <v>198</v>
      </c>
      <c r="B190" s="11" t="s">
        <v>202</v>
      </c>
      <c r="C190" s="12">
        <v>0</v>
      </c>
      <c r="D190" s="12">
        <v>1</v>
      </c>
      <c r="E190" s="12">
        <f t="shared" si="4"/>
        <v>1</v>
      </c>
      <c r="F190" s="16">
        <v>0</v>
      </c>
      <c r="G190" s="13">
        <v>5000</v>
      </c>
      <c r="H190" s="13">
        <f t="shared" si="5"/>
        <v>5000</v>
      </c>
    </row>
    <row r="191" spans="1:8" s="4" customFormat="1" ht="14" customHeight="1" x14ac:dyDescent="0.25">
      <c r="A191" s="11" t="s">
        <v>198</v>
      </c>
      <c r="B191" s="11" t="s">
        <v>203</v>
      </c>
      <c r="C191" s="12">
        <v>0</v>
      </c>
      <c r="D191" s="12">
        <v>0</v>
      </c>
      <c r="E191" s="12">
        <f t="shared" si="4"/>
        <v>0</v>
      </c>
      <c r="F191" s="16">
        <v>0</v>
      </c>
      <c r="G191" s="13">
        <v>0</v>
      </c>
      <c r="H191" s="13">
        <f t="shared" si="5"/>
        <v>0</v>
      </c>
    </row>
    <row r="192" spans="1:8" s="5" customFormat="1" ht="14" customHeight="1" x14ac:dyDescent="0.25">
      <c r="A192" s="11" t="s">
        <v>198</v>
      </c>
      <c r="B192" s="11" t="s">
        <v>204</v>
      </c>
      <c r="C192" s="12">
        <v>9</v>
      </c>
      <c r="D192" s="12">
        <v>8</v>
      </c>
      <c r="E192" s="12">
        <f t="shared" si="4"/>
        <v>-1</v>
      </c>
      <c r="F192" s="16">
        <v>3576797</v>
      </c>
      <c r="G192" s="13">
        <v>1933749</v>
      </c>
      <c r="H192" s="13">
        <f t="shared" si="5"/>
        <v>-1643048</v>
      </c>
    </row>
    <row r="193" spans="1:8" s="5" customFormat="1" ht="14" customHeight="1" x14ac:dyDescent="0.3">
      <c r="A193" s="20" t="s">
        <v>205</v>
      </c>
      <c r="B193" s="21"/>
      <c r="C193" s="14">
        <v>310</v>
      </c>
      <c r="D193" s="14">
        <f>SUM(D4:D192)</f>
        <v>311.70000000000005</v>
      </c>
      <c r="E193" s="14">
        <f t="shared" si="4"/>
        <v>1.7000000000000455</v>
      </c>
      <c r="F193" s="17">
        <v>238434693.61000001</v>
      </c>
      <c r="G193" s="15">
        <f>SUM(G4:G192)</f>
        <v>139474313.82999995</v>
      </c>
      <c r="H193" s="15">
        <f t="shared" si="5"/>
        <v>-98960379.780000061</v>
      </c>
    </row>
    <row r="194" spans="1:8" ht="13.25" customHeight="1" x14ac:dyDescent="0.2">
      <c r="A194" s="2" t="s">
        <v>208</v>
      </c>
      <c r="B194" s="3"/>
    </row>
  </sheetData>
  <sheetProtection sheet="1" objects="1" scenarios="1"/>
  <mergeCells count="5">
    <mergeCell ref="A193:B193"/>
    <mergeCell ref="A2:B2"/>
    <mergeCell ref="C2:E2"/>
    <mergeCell ref="A1:H1"/>
    <mergeCell ref="F2:H2"/>
  </mergeCells>
  <pageMargins left="0.25" right="0.25" top="0.75" bottom="0.75" header="0.3" footer="0.3"/>
  <pageSetup orientation="landscape" r:id="rId1"/>
  <headerFooter>
    <oddFooter>Page &amp;P</oddFooter>
  </headerFooter>
  <ignoredErrors>
    <ignoredError sqref="D193 G19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A777B09505F846B311452193A07FBB" ma:contentTypeVersion="10" ma:contentTypeDescription="Create a new document." ma:contentTypeScope="" ma:versionID="2c32c750cb0fde40daaaa2aa69cfb7db">
  <xsd:schema xmlns:xsd="http://www.w3.org/2001/XMLSchema" xmlns:xs="http://www.w3.org/2001/XMLSchema" xmlns:p="http://schemas.microsoft.com/office/2006/metadata/properties" xmlns:ns3="2fae3982-4ce0-4509-89e9-42ef7ee79277" targetNamespace="http://schemas.microsoft.com/office/2006/metadata/properties" ma:root="true" ma:fieldsID="572fe14956f675a0823fe2122b7295ce" ns3:_="">
    <xsd:import namespace="2fae3982-4ce0-4509-89e9-42ef7ee792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e3982-4ce0-4509-89e9-42ef7ee792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94A5AE-CF69-4F49-BBF5-89A948395743}">
  <ds:schemaRefs>
    <ds:schemaRef ds:uri="http://purl.org/dc/elements/1.1/"/>
    <ds:schemaRef ds:uri="http://schemas.microsoft.com/office/2006/metadata/properties"/>
    <ds:schemaRef ds:uri="2fae3982-4ce0-4509-89e9-42ef7ee79277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70632C8-8CA5-4061-B1E6-BA78D5A7C7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62DFFE-28A1-41CE-A45B-1BB9DC1A46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e3982-4ce0-4509-89e9-42ef7ee792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1st QTR FY20 vs. FY21 Proposal</vt:lpstr>
      <vt:lpstr>'1st QTR FY20 vs. FY21 Proposal'!Print_Area</vt:lpstr>
      <vt:lpstr>'1st QTR FY20 vs. FY21 Proposal'!Print_Titles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FY11 vs. FY12 Proposal Comparisons - Snapshot</dc:title>
  <dc:creator>Wheeler, Esther J.</dc:creator>
  <cp:lastModifiedBy>ejwheeler</cp:lastModifiedBy>
  <cp:lastPrinted>2012-04-12T20:10:01Z</cp:lastPrinted>
  <dcterms:created xsi:type="dcterms:W3CDTF">2012-01-11T14:06:54Z</dcterms:created>
  <dcterms:modified xsi:type="dcterms:W3CDTF">2020-10-26T14:26:43Z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0x01010090A777B09505F846B311452193A07FBB</vt:lpwstr>
  </property>
</Properties>
</file>