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1" documentId="8_{E2BBFDE2-FD2B-4715-AC40-EF8F9F2029DA}" xr6:coauthVersionLast="47" xr6:coauthVersionMax="47" xr10:uidLastSave="{58D7BB73-A2B4-4062-9153-B2C07FB10872}"/>
  <workbookProtection lockStructure="1"/>
  <bookViews>
    <workbookView xWindow="-108" yWindow="-108" windowWidth="23256" windowHeight="12576" xr2:uid="{00000000-000D-0000-FFFF-FFFF00000000}"/>
  </bookViews>
  <sheets>
    <sheet name="Table F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<sst xmlns="http://schemas.openxmlformats.org/spreadsheetml/2006/main" count="40" uniqueCount="39">
  <si>
    <t>Five Year Total</t>
  </si>
  <si>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</si>
  <si>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</si>
  <si>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</si>
  <si>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</si>
  <si>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</si>
  <si>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</si>
  <si>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</si>
  <si>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</si>
  <si>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</si>
  <si>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</si>
  <si>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</si>
  <si>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</si>
  <si>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</si>
  <si>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</si>
  <si>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</si>
  <si>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</si>
  <si>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</si>
  <si>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</si>
  <si>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</si>
  <si>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</si>
  <si>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</si>
  <si>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</si>
  <si>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</si>
  <si>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># Proposals  FY19</t>
  </si>
  <si>
    <t># Awards FY19</t>
  </si>
  <si>
    <t># Proposals  FY20</t>
  </si>
  <si>
    <t># Awards FY20</t>
  </si>
  <si>
    <t># Proposals  FY21</t>
  </si>
  <si>
    <t># Awards FY21</t>
  </si>
  <si>
    <t># Proposals  FY22</t>
  </si>
  <si>
    <t># Awards FY22</t>
  </si>
  <si>
    <t>Table F5: FY 19 - 23 College Comparison of Proposal and Award Counts (All Sources)</t>
  </si>
  <si>
    <t># Proposals  FY23</t>
  </si>
  <si>
    <t>College of Hlth &amp; Human Sci</t>
  </si>
  <si>
    <t>Moran College Entrepreneurship</t>
  </si>
  <si>
    <t># Awards FY23</t>
  </si>
  <si>
    <r>
      <t>College</t>
    </r>
    <r>
      <rPr>
        <b/>
        <vertAlign val="superscript"/>
        <sz val="12"/>
        <color rgb="FF000000"/>
        <rFont val="Arial"/>
        <family val="2"/>
      </rPr>
      <t>1</t>
    </r>
  </si>
  <si>
    <t>1 Units are reported using the organizational structure in effect at the time the report is created.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</si>
</sst>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9" x14ac:knownFonts="1">
    <font>
      <sz val="11"/>
      <color theme="1"/>
      <name val="Calibri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vertAlign val="superscript"/>
      <sz val="12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/>
      <bottom style="thin">
        <color rgb="FF979991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1" fillId="0" borderId="0" xfId="0" applyFont="1" applyFill="1" applyAlignment="1"/>
    <xf numFmtId="164" fontId="1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/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1" fillId="0" borderId="2" xfId="0" applyNumberFormat="1" applyFont="1" applyBorder="1"/>
    <xf numFmtId="0" fontId="1" fillId="0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64" fontId="1" fillId="3" borderId="2" xfId="1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/>
    </xf>
    <xf numFmtId="0" fontId="8" fillId="0" borderId="0" xfId="0" applyFont="1"/>
    <xf numFmtId="164" fontId="1" fillId="0" borderId="2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CAA100A-6E11-4DC7-91A4-A732A480B36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showGridLines="0" tabSelected="1" workbookViewId="0">
      <pane ySplit="2" topLeftCell="A3" activePane="bottomLeft" state="frozen"/>
      <selection pane="bottomLeft" sqref="A1:M1"/>
    </sheetView>
  </sheetViews>
  <sheetFormatPr defaultColWidth="8.77734375" defaultRowHeight="13.2" x14ac:dyDescent="0.25"/>
  <cols>
    <col min="1" max="1" width="27.21875" style="3" bestFit="1" customWidth="1"/>
    <col min="2" max="6" width="13.5546875" style="3" customWidth="1"/>
    <col min="7" max="13" width="13.21875" style="3" customWidth="1"/>
    <col min="14" max="16384" width="8.77734375" style="3"/>
  </cols>
  <sheetData>
    <row r="1" spans="1:14" s="1" customFormat="1" ht="27.6" customHeight="1" x14ac:dyDescent="0.3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2" customFormat="1" ht="28.35" customHeight="1" x14ac:dyDescent="0.3">
      <c r="A2" s="6" t="s">
        <v>37</v>
      </c>
      <c r="B2" s="7" t="s">
        <v>24</v>
      </c>
      <c r="C2" s="7" t="s">
        <v>26</v>
      </c>
      <c r="D2" s="7" t="s">
        <v>28</v>
      </c>
      <c r="E2" s="7" t="s">
        <v>30</v>
      </c>
      <c r="F2" s="7" t="s">
        <v>33</v>
      </c>
      <c r="G2" s="7" t="s">
        <v>0</v>
      </c>
      <c r="H2" s="7" t="s">
        <v>25</v>
      </c>
      <c r="I2" s="7" t="s">
        <v>27</v>
      </c>
      <c r="J2" s="7" t="s">
        <v>29</v>
      </c>
      <c r="K2" s="7" t="s">
        <v>31</v>
      </c>
      <c r="L2" s="7" t="s">
        <v>36</v>
      </c>
      <c r="M2" s="7" t="s">
        <v>0</v>
      </c>
    </row>
    <row r="3" spans="1:14" ht="16.350000000000001" customHeight="1" x14ac:dyDescent="0.25">
      <c r="A3" s="11" t="s">
        <v>1</v>
      </c>
      <c r="B3" s="9">
        <v>424.72500000000002</v>
      </c>
      <c r="C3" s="9">
        <v>432.83499999999998</v>
      </c>
      <c r="D3" s="9">
        <v>451.55</v>
      </c>
      <c r="E3" s="9">
        <v>382.42</v>
      </c>
      <c r="F3" s="9">
        <v>343.81</v>
      </c>
      <c r="G3" s="4">
        <f>SUM(B3:F3)</f>
        <v>2035.34</v>
      </c>
      <c r="H3" s="13">
        <v>326.56</v>
      </c>
      <c r="I3" s="13">
        <v>310.29000000000002</v>
      </c>
      <c r="J3" s="13">
        <v>297.83</v>
      </c>
      <c r="K3" s="13">
        <v>345.35</v>
      </c>
      <c r="L3" s="13">
        <v>320.42</v>
      </c>
      <c r="M3" s="13">
        <v>1600.45</v>
      </c>
      <c r="N3" s="5"/>
    </row>
    <row r="4" spans="1:14" ht="16.350000000000001" customHeight="1" x14ac:dyDescent="0.25">
      <c r="A4" s="11" t="s">
        <v>2</v>
      </c>
      <c r="B4" s="9">
        <v>4.05</v>
      </c>
      <c r="C4" s="9">
        <v>3</v>
      </c>
      <c r="D4" s="9">
        <v>4</v>
      </c>
      <c r="E4" s="9">
        <v>3</v>
      </c>
      <c r="F4" s="9">
        <v>2</v>
      </c>
      <c r="G4" s="4">
        <f t="shared" ref="G4:G26" si="0">SUM(B4:F4)</f>
        <v>16.05</v>
      </c>
      <c r="H4" s="13">
        <v>12</v>
      </c>
      <c r="I4" s="13">
        <v>3</v>
      </c>
      <c r="J4" s="13">
        <v>1</v>
      </c>
      <c r="K4" s="13">
        <v>2</v>
      </c>
      <c r="L4" s="13">
        <v>2</v>
      </c>
      <c r="M4" s="13">
        <v>20</v>
      </c>
      <c r="N4" s="5"/>
    </row>
    <row r="5" spans="1:14" ht="16.350000000000001" customHeight="1" x14ac:dyDescent="0.25">
      <c r="A5" s="11" t="s">
        <v>3</v>
      </c>
      <c r="B5" s="9">
        <v>34.07</v>
      </c>
      <c r="C5" s="9">
        <v>29.58</v>
      </c>
      <c r="D5" s="9">
        <v>33.369999999999997</v>
      </c>
      <c r="E5" s="9">
        <v>39.369999999999997</v>
      </c>
      <c r="F5" s="9">
        <v>39.15</v>
      </c>
      <c r="G5" s="4">
        <f t="shared" si="0"/>
        <v>175.54</v>
      </c>
      <c r="H5" s="13">
        <v>13.47</v>
      </c>
      <c r="I5" s="13">
        <v>21.47</v>
      </c>
      <c r="J5" s="13">
        <v>19.97</v>
      </c>
      <c r="K5" s="13">
        <v>27</v>
      </c>
      <c r="L5" s="13">
        <v>24.73</v>
      </c>
      <c r="M5" s="13">
        <v>106.64</v>
      </c>
      <c r="N5" s="5"/>
    </row>
    <row r="6" spans="1:14" ht="16.350000000000001" customHeight="1" x14ac:dyDescent="0.25">
      <c r="A6" s="11" t="s">
        <v>4</v>
      </c>
      <c r="B6" s="9">
        <v>16</v>
      </c>
      <c r="C6" s="9">
        <v>14.2</v>
      </c>
      <c r="D6" s="9">
        <v>30</v>
      </c>
      <c r="E6" s="9">
        <v>29</v>
      </c>
      <c r="F6" s="9">
        <v>30.3</v>
      </c>
      <c r="G6" s="4">
        <f t="shared" si="0"/>
        <v>119.5</v>
      </c>
      <c r="H6" s="13">
        <v>10</v>
      </c>
      <c r="I6" s="13">
        <v>4</v>
      </c>
      <c r="J6" s="13">
        <v>7</v>
      </c>
      <c r="K6" s="13">
        <v>8</v>
      </c>
      <c r="L6" s="13">
        <v>14</v>
      </c>
      <c r="M6" s="13">
        <v>43</v>
      </c>
      <c r="N6" s="5"/>
    </row>
    <row r="7" spans="1:14" ht="16.350000000000001" customHeight="1" x14ac:dyDescent="0.25">
      <c r="A7" s="11" t="s">
        <v>5</v>
      </c>
      <c r="B7" s="9">
        <v>40.98</v>
      </c>
      <c r="C7" s="9">
        <v>41.54</v>
      </c>
      <c r="D7" s="9">
        <v>74.78</v>
      </c>
      <c r="E7" s="9">
        <v>63.47</v>
      </c>
      <c r="F7" s="9">
        <v>79.150000000000006</v>
      </c>
      <c r="G7" s="4">
        <f t="shared" si="0"/>
        <v>299.92</v>
      </c>
      <c r="H7" s="13">
        <v>50.11</v>
      </c>
      <c r="I7" s="13">
        <v>46.28</v>
      </c>
      <c r="J7" s="13">
        <v>56.92</v>
      </c>
      <c r="K7" s="13">
        <v>68.069999999999993</v>
      </c>
      <c r="L7" s="13">
        <v>83.6</v>
      </c>
      <c r="M7" s="13">
        <v>304.98</v>
      </c>
      <c r="N7" s="5"/>
    </row>
    <row r="8" spans="1:14" ht="16.350000000000001" customHeight="1" x14ac:dyDescent="0.25">
      <c r="A8" s="11" t="s">
        <v>6</v>
      </c>
      <c r="B8" s="9">
        <v>114.06</v>
      </c>
      <c r="C8" s="9">
        <v>108.97</v>
      </c>
      <c r="D8" s="9">
        <v>144.57</v>
      </c>
      <c r="E8" s="9">
        <v>159.85</v>
      </c>
      <c r="F8" s="9">
        <v>172.97</v>
      </c>
      <c r="G8" s="4">
        <f t="shared" si="0"/>
        <v>700.42000000000007</v>
      </c>
      <c r="H8" s="13">
        <v>79.52</v>
      </c>
      <c r="I8" s="13">
        <v>87.87</v>
      </c>
      <c r="J8" s="13">
        <v>80.83</v>
      </c>
      <c r="K8" s="13">
        <v>104.05</v>
      </c>
      <c r="L8" s="13">
        <v>122</v>
      </c>
      <c r="M8" s="13">
        <v>474.27</v>
      </c>
      <c r="N8" s="5"/>
    </row>
    <row r="9" spans="1:14" ht="16.350000000000001" customHeight="1" x14ac:dyDescent="0.25">
      <c r="A9" s="11" t="s">
        <v>7</v>
      </c>
      <c r="B9" s="9">
        <v>13.5</v>
      </c>
      <c r="C9" s="9">
        <v>15.5</v>
      </c>
      <c r="D9" s="9">
        <v>10</v>
      </c>
      <c r="E9" s="9">
        <v>8.5</v>
      </c>
      <c r="F9" s="9">
        <v>3.22</v>
      </c>
      <c r="G9" s="4">
        <f t="shared" si="0"/>
        <v>50.72</v>
      </c>
      <c r="H9" s="13">
        <v>7</v>
      </c>
      <c r="I9" s="13">
        <v>11.5</v>
      </c>
      <c r="J9" s="13">
        <v>10</v>
      </c>
      <c r="K9" s="13">
        <v>9</v>
      </c>
      <c r="L9" s="13">
        <v>4.5</v>
      </c>
      <c r="M9" s="13">
        <v>42</v>
      </c>
      <c r="N9" s="5"/>
    </row>
    <row r="10" spans="1:14" ht="16.350000000000001" customHeight="1" x14ac:dyDescent="0.25">
      <c r="A10" s="11" t="s">
        <v>34</v>
      </c>
      <c r="B10" s="9">
        <v>71.5</v>
      </c>
      <c r="C10" s="9">
        <v>76.98</v>
      </c>
      <c r="D10" s="9">
        <v>76.429999999999893</v>
      </c>
      <c r="E10" s="9">
        <v>61.16</v>
      </c>
      <c r="F10" s="9">
        <v>63.21</v>
      </c>
      <c r="G10" s="4">
        <f t="shared" si="0"/>
        <v>349.27999999999992</v>
      </c>
      <c r="H10" s="13">
        <v>29.8</v>
      </c>
      <c r="I10" s="13">
        <v>31.51</v>
      </c>
      <c r="J10" s="13">
        <v>34.75</v>
      </c>
      <c r="K10" s="13">
        <v>38.99</v>
      </c>
      <c r="L10" s="13">
        <v>24</v>
      </c>
      <c r="M10" s="13">
        <v>159.05000000000001</v>
      </c>
      <c r="N10" s="5"/>
    </row>
    <row r="11" spans="1:14" ht="16.350000000000001" customHeight="1" x14ac:dyDescent="0.25">
      <c r="A11" s="11" t="s">
        <v>8</v>
      </c>
      <c r="B11" s="9">
        <v>3</v>
      </c>
      <c r="C11" s="9">
        <v>4.5</v>
      </c>
      <c r="D11" s="9">
        <v>3.4</v>
      </c>
      <c r="E11" s="9">
        <v>3</v>
      </c>
      <c r="F11" s="9">
        <v>2.5</v>
      </c>
      <c r="G11" s="4">
        <f t="shared" si="0"/>
        <v>16.399999999999999</v>
      </c>
      <c r="H11" s="13">
        <v>2</v>
      </c>
      <c r="I11" s="13">
        <v>2</v>
      </c>
      <c r="J11" s="13">
        <v>1</v>
      </c>
      <c r="K11" s="13">
        <v>3</v>
      </c>
      <c r="L11" s="13">
        <v>2</v>
      </c>
      <c r="M11" s="13">
        <v>10</v>
      </c>
      <c r="N11" s="5"/>
    </row>
    <row r="12" spans="1:14" ht="16.350000000000001" customHeight="1" x14ac:dyDescent="0.25">
      <c r="A12" s="11" t="s">
        <v>9</v>
      </c>
      <c r="B12" s="9">
        <v>98.8</v>
      </c>
      <c r="C12" s="9">
        <v>132.94499999999999</v>
      </c>
      <c r="D12" s="9">
        <v>135.33000000000001</v>
      </c>
      <c r="E12" s="9">
        <v>120.81</v>
      </c>
      <c r="F12" s="9">
        <v>123.4</v>
      </c>
      <c r="G12" s="4">
        <f t="shared" si="0"/>
        <v>611.28500000000008</v>
      </c>
      <c r="H12" s="13">
        <v>89.08</v>
      </c>
      <c r="I12" s="13">
        <v>92.23</v>
      </c>
      <c r="J12" s="13">
        <v>96.74</v>
      </c>
      <c r="K12" s="13">
        <v>102.35</v>
      </c>
      <c r="L12" s="13">
        <v>102.76</v>
      </c>
      <c r="M12" s="13">
        <v>483.16</v>
      </c>
      <c r="N12" s="5"/>
    </row>
    <row r="13" spans="1:14" ht="16.350000000000001" customHeight="1" x14ac:dyDescent="0.25">
      <c r="A13" s="11" t="s">
        <v>10</v>
      </c>
      <c r="B13" s="9">
        <v>0.2</v>
      </c>
      <c r="C13" s="9">
        <v>0</v>
      </c>
      <c r="D13" s="9">
        <v>1</v>
      </c>
      <c r="E13" s="9">
        <v>0</v>
      </c>
      <c r="F13" s="9">
        <v>0</v>
      </c>
      <c r="G13" s="4">
        <f t="shared" si="0"/>
        <v>1.2</v>
      </c>
      <c r="H13" s="13">
        <v>0</v>
      </c>
      <c r="I13" s="13">
        <v>0</v>
      </c>
      <c r="J13" s="13">
        <v>1</v>
      </c>
      <c r="K13" s="13">
        <v>0</v>
      </c>
      <c r="L13" s="13">
        <v>0</v>
      </c>
      <c r="M13" s="13">
        <v>1</v>
      </c>
      <c r="N13" s="5"/>
    </row>
    <row r="14" spans="1:14" ht="16.350000000000001" customHeight="1" x14ac:dyDescent="0.25">
      <c r="A14" s="11" t="s">
        <v>11</v>
      </c>
      <c r="B14" s="9">
        <v>2</v>
      </c>
      <c r="C14" s="9">
        <v>0</v>
      </c>
      <c r="D14" s="9">
        <v>2</v>
      </c>
      <c r="E14" s="9">
        <v>1.05</v>
      </c>
      <c r="F14" s="9">
        <v>3</v>
      </c>
      <c r="G14" s="4">
        <f t="shared" si="0"/>
        <v>8.0500000000000007</v>
      </c>
      <c r="H14" s="13">
        <v>2</v>
      </c>
      <c r="I14" s="13">
        <v>0</v>
      </c>
      <c r="J14" s="13">
        <v>0</v>
      </c>
      <c r="K14" s="13">
        <v>2</v>
      </c>
      <c r="L14" s="13">
        <v>0</v>
      </c>
      <c r="M14" s="13">
        <v>4</v>
      </c>
      <c r="N14" s="5"/>
    </row>
    <row r="15" spans="1:14" ht="16.350000000000001" customHeight="1" x14ac:dyDescent="0.25">
      <c r="A15" s="11" t="s">
        <v>12</v>
      </c>
      <c r="B15" s="9">
        <v>15.3</v>
      </c>
      <c r="C15" s="9">
        <v>13.26</v>
      </c>
      <c r="D15" s="9">
        <v>16.149999999999999</v>
      </c>
      <c r="E15" s="9">
        <v>28.2</v>
      </c>
      <c r="F15" s="9">
        <v>71.31</v>
      </c>
      <c r="G15" s="4">
        <f t="shared" si="0"/>
        <v>144.22</v>
      </c>
      <c r="H15" s="13">
        <v>5</v>
      </c>
      <c r="I15" s="13">
        <v>7</v>
      </c>
      <c r="J15" s="13">
        <v>5.0999999999999996</v>
      </c>
      <c r="K15" s="13">
        <v>14.71</v>
      </c>
      <c r="L15" s="13">
        <v>50.35</v>
      </c>
      <c r="M15" s="13">
        <v>82.16</v>
      </c>
      <c r="N15" s="5"/>
    </row>
    <row r="16" spans="1:14" ht="16.350000000000001" customHeight="1" x14ac:dyDescent="0.25">
      <c r="A16" s="11" t="s">
        <v>13</v>
      </c>
      <c r="B16" s="9">
        <v>53.6</v>
      </c>
      <c r="C16" s="9">
        <v>62.06</v>
      </c>
      <c r="D16" s="9">
        <v>49.94</v>
      </c>
      <c r="E16" s="9">
        <v>72.66</v>
      </c>
      <c r="F16" s="9">
        <v>77.72</v>
      </c>
      <c r="G16" s="4">
        <f t="shared" si="0"/>
        <v>315.98</v>
      </c>
      <c r="H16" s="13">
        <v>66.849999999999994</v>
      </c>
      <c r="I16" s="13">
        <v>58.74</v>
      </c>
      <c r="J16" s="13">
        <v>54.53</v>
      </c>
      <c r="K16" s="13">
        <v>68.84</v>
      </c>
      <c r="L16" s="13">
        <v>84.21</v>
      </c>
      <c r="M16" s="13">
        <v>333.17</v>
      </c>
      <c r="N16" s="5"/>
    </row>
    <row r="17" spans="1:14" ht="16.350000000000001" customHeight="1" x14ac:dyDescent="0.25">
      <c r="A17" s="11" t="s">
        <v>14</v>
      </c>
      <c r="B17" s="9">
        <v>32.1</v>
      </c>
      <c r="C17" s="9">
        <v>31.48</v>
      </c>
      <c r="D17" s="9">
        <v>34.78</v>
      </c>
      <c r="E17" s="9">
        <v>39.380000000000003</v>
      </c>
      <c r="F17" s="9">
        <v>38.119999999999997</v>
      </c>
      <c r="G17" s="4">
        <f t="shared" si="0"/>
        <v>175.86</v>
      </c>
      <c r="H17" s="13">
        <v>24</v>
      </c>
      <c r="I17" s="13">
        <v>20.2</v>
      </c>
      <c r="J17" s="13">
        <v>23</v>
      </c>
      <c r="K17" s="13">
        <v>36.44</v>
      </c>
      <c r="L17" s="13">
        <v>38.520000000000003</v>
      </c>
      <c r="M17" s="13">
        <v>142.16</v>
      </c>
      <c r="N17" s="5"/>
    </row>
    <row r="18" spans="1:14" ht="16.350000000000001" customHeight="1" x14ac:dyDescent="0.25">
      <c r="A18" s="11" t="s">
        <v>35</v>
      </c>
      <c r="B18" s="9">
        <v>2.08</v>
      </c>
      <c r="C18" s="9">
        <v>1</v>
      </c>
      <c r="D18" s="9">
        <v>4</v>
      </c>
      <c r="E18" s="9">
        <v>4</v>
      </c>
      <c r="F18" s="9">
        <v>4</v>
      </c>
      <c r="G18" s="4">
        <f t="shared" si="0"/>
        <v>15.08</v>
      </c>
      <c r="H18" s="13">
        <v>1</v>
      </c>
      <c r="I18" s="13">
        <v>2.08</v>
      </c>
      <c r="J18" s="13">
        <v>5</v>
      </c>
      <c r="K18" s="13">
        <v>2.08</v>
      </c>
      <c r="L18" s="13">
        <v>5.08</v>
      </c>
      <c r="M18" s="13">
        <v>15.24</v>
      </c>
      <c r="N18" s="5"/>
    </row>
    <row r="19" spans="1:14" ht="16.350000000000001" customHeight="1" x14ac:dyDescent="0.25">
      <c r="A19" s="11" t="s">
        <v>15</v>
      </c>
      <c r="B19" s="9">
        <v>5.04</v>
      </c>
      <c r="C19" s="9">
        <v>4.5</v>
      </c>
      <c r="D19" s="9">
        <v>12.5</v>
      </c>
      <c r="E19" s="9">
        <v>10.5</v>
      </c>
      <c r="F19" s="9">
        <v>17.260000000000002</v>
      </c>
      <c r="G19" s="4">
        <f t="shared" si="0"/>
        <v>49.8</v>
      </c>
      <c r="H19" s="13">
        <v>9.75</v>
      </c>
      <c r="I19" s="13">
        <v>4.51</v>
      </c>
      <c r="J19" s="13">
        <v>1</v>
      </c>
      <c r="K19" s="13">
        <v>14.5</v>
      </c>
      <c r="L19" s="13">
        <v>13.12</v>
      </c>
      <c r="M19" s="13">
        <v>42.88</v>
      </c>
      <c r="N19" s="5"/>
    </row>
    <row r="20" spans="1:14" ht="16.350000000000001" customHeight="1" x14ac:dyDescent="0.25">
      <c r="A20" s="11" t="s">
        <v>16</v>
      </c>
      <c r="B20" s="9">
        <v>0.5</v>
      </c>
      <c r="C20" s="9">
        <v>0</v>
      </c>
      <c r="D20" s="9">
        <v>0</v>
      </c>
      <c r="E20" s="9">
        <v>1</v>
      </c>
      <c r="F20" s="9">
        <v>0</v>
      </c>
      <c r="G20" s="4">
        <f t="shared" si="0"/>
        <v>1.5</v>
      </c>
      <c r="H20" s="13">
        <v>0</v>
      </c>
      <c r="I20" s="13">
        <v>0</v>
      </c>
      <c r="J20" s="13">
        <v>0</v>
      </c>
      <c r="K20" s="13">
        <v>2</v>
      </c>
      <c r="L20" s="13">
        <v>0</v>
      </c>
      <c r="M20" s="13">
        <v>2</v>
      </c>
      <c r="N20" s="5"/>
    </row>
    <row r="21" spans="1:14" ht="16.350000000000001" customHeight="1" x14ac:dyDescent="0.25">
      <c r="A21" s="11" t="s">
        <v>17</v>
      </c>
      <c r="B21" s="9">
        <v>105.12</v>
      </c>
      <c r="C21" s="9">
        <v>117.46</v>
      </c>
      <c r="D21" s="9">
        <v>97.24</v>
      </c>
      <c r="E21" s="9">
        <v>121.49</v>
      </c>
      <c r="F21" s="9">
        <v>113.43</v>
      </c>
      <c r="G21" s="4">
        <f t="shared" si="0"/>
        <v>554.74</v>
      </c>
      <c r="H21" s="13">
        <v>130.96</v>
      </c>
      <c r="I21" s="13">
        <v>125.4</v>
      </c>
      <c r="J21" s="13">
        <v>123.3</v>
      </c>
      <c r="K21" s="13">
        <v>159.38999999999999</v>
      </c>
      <c r="L21" s="13">
        <v>132.41999999999999</v>
      </c>
      <c r="M21" s="13">
        <v>671.47</v>
      </c>
      <c r="N21" s="5"/>
    </row>
    <row r="22" spans="1:14" ht="16.350000000000001" customHeight="1" x14ac:dyDescent="0.25">
      <c r="A22" s="11" t="s">
        <v>18</v>
      </c>
      <c r="B22" s="9">
        <v>2.2000000000000002</v>
      </c>
      <c r="C22" s="9">
        <v>3.2</v>
      </c>
      <c r="D22" s="9">
        <v>7</v>
      </c>
      <c r="E22" s="9">
        <v>7.23</v>
      </c>
      <c r="F22" s="9">
        <v>2</v>
      </c>
      <c r="G22" s="4">
        <f t="shared" si="0"/>
        <v>21.630000000000003</v>
      </c>
      <c r="H22" s="13">
        <v>2</v>
      </c>
      <c r="I22" s="13">
        <v>4</v>
      </c>
      <c r="J22" s="13">
        <v>8</v>
      </c>
      <c r="K22" s="13">
        <v>2</v>
      </c>
      <c r="L22" s="13">
        <v>2</v>
      </c>
      <c r="M22" s="13">
        <v>18</v>
      </c>
      <c r="N22" s="5"/>
    </row>
    <row r="23" spans="1:14" ht="16.350000000000001" customHeight="1" x14ac:dyDescent="0.25">
      <c r="A23" s="11" t="s">
        <v>19</v>
      </c>
      <c r="B23" s="9">
        <v>115.175</v>
      </c>
      <c r="C23" s="9">
        <v>100.99</v>
      </c>
      <c r="D23" s="9">
        <v>144.96</v>
      </c>
      <c r="E23" s="9">
        <v>102.91</v>
      </c>
      <c r="F23" s="9">
        <v>97.45</v>
      </c>
      <c r="G23" s="4">
        <f t="shared" si="0"/>
        <v>561.48500000000001</v>
      </c>
      <c r="H23" s="13">
        <v>141.9</v>
      </c>
      <c r="I23" s="13">
        <v>141.91999999999999</v>
      </c>
      <c r="J23" s="13">
        <v>149.03</v>
      </c>
      <c r="K23" s="16">
        <v>158</v>
      </c>
      <c r="L23" s="13">
        <v>152.29</v>
      </c>
      <c r="M23" s="13">
        <v>744.37</v>
      </c>
      <c r="N23" s="5"/>
    </row>
    <row r="24" spans="1:14" ht="16.350000000000001" customHeight="1" x14ac:dyDescent="0.25">
      <c r="A24" s="11" t="s">
        <v>20</v>
      </c>
      <c r="B24" s="9">
        <v>3</v>
      </c>
      <c r="C24" s="9">
        <v>5</v>
      </c>
      <c r="D24" s="9">
        <v>6</v>
      </c>
      <c r="E24" s="9">
        <v>7</v>
      </c>
      <c r="F24" s="9">
        <v>5</v>
      </c>
      <c r="G24" s="4">
        <f t="shared" si="0"/>
        <v>26</v>
      </c>
      <c r="H24" s="13">
        <v>16</v>
      </c>
      <c r="I24" s="13">
        <v>12</v>
      </c>
      <c r="J24" s="13">
        <v>9</v>
      </c>
      <c r="K24" s="13">
        <v>7</v>
      </c>
      <c r="L24" s="13">
        <v>8</v>
      </c>
      <c r="M24" s="13">
        <v>52</v>
      </c>
      <c r="N24" s="5"/>
    </row>
    <row r="25" spans="1:14" ht="16.350000000000001" customHeight="1" x14ac:dyDescent="0.25">
      <c r="A25" s="11" t="s">
        <v>21</v>
      </c>
      <c r="B25" s="9">
        <v>0</v>
      </c>
      <c r="C25" s="9">
        <v>0</v>
      </c>
      <c r="D25" s="10">
        <v>0</v>
      </c>
      <c r="E25" s="10">
        <v>0</v>
      </c>
      <c r="F25" s="10">
        <v>0</v>
      </c>
      <c r="G25" s="4">
        <f t="shared" si="0"/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5"/>
    </row>
    <row r="26" spans="1:14" ht="16.350000000000001" customHeight="1" x14ac:dyDescent="0.25">
      <c r="A26" s="11" t="s">
        <v>22</v>
      </c>
      <c r="B26" s="9">
        <v>36</v>
      </c>
      <c r="C26" s="9">
        <v>41</v>
      </c>
      <c r="D26" s="9">
        <v>36</v>
      </c>
      <c r="E26" s="9">
        <v>38</v>
      </c>
      <c r="F26" s="9">
        <v>32</v>
      </c>
      <c r="G26" s="4">
        <f t="shared" si="0"/>
        <v>183</v>
      </c>
      <c r="H26" s="13">
        <v>37</v>
      </c>
      <c r="I26" s="13">
        <v>49</v>
      </c>
      <c r="J26" s="13">
        <v>45</v>
      </c>
      <c r="K26" s="13">
        <v>32</v>
      </c>
      <c r="L26" s="13">
        <v>32</v>
      </c>
      <c r="M26" s="13">
        <v>195</v>
      </c>
      <c r="N26" s="5"/>
    </row>
    <row r="27" spans="1:14" ht="16.350000000000001" customHeight="1" x14ac:dyDescent="0.25">
      <c r="A27" s="12" t="s">
        <v>23</v>
      </c>
      <c r="B27" s="8">
        <v>1193</v>
      </c>
      <c r="C27" s="8">
        <v>1240</v>
      </c>
      <c r="D27" s="8">
        <v>1375</v>
      </c>
      <c r="E27" s="8">
        <v>1304</v>
      </c>
      <c r="F27" s="8">
        <v>1320.99999999999</v>
      </c>
      <c r="G27" s="8">
        <f>SUM(B27:F27)</f>
        <v>6432.99999999999</v>
      </c>
      <c r="H27" s="14">
        <v>1056</v>
      </c>
      <c r="I27" s="14">
        <v>1035</v>
      </c>
      <c r="J27" s="14">
        <v>1030</v>
      </c>
      <c r="K27" s="14">
        <f>SUM(K3:K26)</f>
        <v>1206.7700000000002</v>
      </c>
      <c r="L27" s="14">
        <v>1218</v>
      </c>
      <c r="M27" s="14">
        <v>5546.99999999999</v>
      </c>
      <c r="N27" s="5"/>
    </row>
    <row r="28" spans="1:14" ht="13.8" x14ac:dyDescent="0.25">
      <c r="A28" s="15" t="s">
        <v>38</v>
      </c>
    </row>
    <row r="29" spans="1:14" x14ac:dyDescent="0.25">
      <c r="H29" s="5"/>
    </row>
  </sheetData>
  <sheetProtection sheet="1" objects="1" scenarios="1"/>
  <mergeCells count="1">
    <mergeCell ref="A1:M1"/>
  </mergeCells>
  <conditionalFormatting sqref="A3:A24 A26:A27">
    <cfRule type="duplicateValues" dxfId="1" priority="2"/>
  </conditionalFormatting>
  <conditionalFormatting sqref="A2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FB7E4-6E26-4777-95A2-538A758A72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49188-79A9-4839-89AD-FB84DCF48557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2fae3982-4ce0-4509-89e9-42ef7ee7927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DD7F69-A1B6-45BE-9935-0B444AA1B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2018-07-19T15:19:37Z</dcterms:created>
  <dcterms:modified xsi:type="dcterms:W3CDTF">2023-08-23T17:21:13Z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